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WS18009\Desktop\1.25公営企業に係る経営比較分析表（令和元年度決算）分析について\【経営比較分析表】2019_204510_46_1718\【経営比較分析表】2019_204510_46_1718\"/>
    </mc:Choice>
  </mc:AlternateContent>
  <xr:revisionPtr revIDLastSave="0" documentId="12_ncr:500000_{E0ABD411-99EE-4314-8461-88D1E6D685A2}" xr6:coauthVersionLast="31" xr6:coauthVersionMax="31" xr10:uidLastSave="{00000000-0000-0000-0000-000000000000}"/>
  <workbookProtection workbookAlgorithmName="SHA-512" workbookHashValue="PTxbE/IyvksrZqx1gM+KoOjw/OkhWD6pqjLoGH8nVXqiP66AzH8VtoEzlxLW6aJ0TlP+3+qAzoxilFMRU8FIhw==" workbookSaltValue="U7JXHSCTkuhRZme/alkCHg==" workbookSpinCount="100000" lockStructure="1"/>
  <bookViews>
    <workbookView xWindow="0" yWindow="0" windowWidth="28800" windowHeight="12075" xr2:uid="{00000000-000D-0000-FFFF-FFFF00000000}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<sst xmlns="http://schemas.openxmlformats.org/spreadsheetml/2006/main" count="319" uniqueCount="116">
  <si>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</si>
  <si>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</si>
  <si>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</si>
  <si>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</si>
  <si>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</si>
  <si>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</si>
  <si>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</si>
  <si>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</si>
  <si>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</si>
  <si>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</si>
  <si>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</si>
  <si>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</si>
  <si>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</si>
  <si>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</si>
  <si>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</si>
  <si>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</si>
  <si>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</si>
  <si>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</si>
  <si>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</si>
  <si>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</si>
  <si>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</si>
  <si>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</si>
  <si>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</si>
  <si>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</si>
  <si>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</si>
  <si>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</si>
  <si>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</si>
  <si>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</si>
  <si>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</si>
  <si>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</si>
  <si>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</si>
  <si>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</si>
  <si>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</si>
  <si>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</si>
  <si>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</si>
  <si>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</si>
  <si>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</si>
  <si>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</si>
  <si>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</si>
  <si>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</si>
  <si>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</si>
  <si>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</si>
  <si>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</si>
  <si>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</si>
  <si>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</si>
  <si>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</si>
  <si>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</si>
  <si>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</si>
  <si>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</si>
  <si>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</si>
  <si>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</si>
  <si>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</si>
  <si>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</si>
  <si>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</si>
  <si>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</si>
  <si>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</si>
  <si>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</si>
  <si>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</si>
  <si>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</si>
  <si>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</si>
  <si>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</si>
  <si>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</si>
  <si>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</si>
  <si>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</si>
  <si>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</si>
  <si>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</si>
  <si>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</si>
  <si>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</si>
  <si>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</si>
  <si>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</si>
  <si>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</si>
  <si>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</si>
  <si>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</si>
  <si>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</si>
  <si>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</si>
  <si>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</si>
  <si>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</si>
  <si>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</si>
  <si>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</si>
  <si>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</si>
  <si>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</si>
  <si>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</si>
  <si>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</si>
  <si>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</si>
  <si>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</si>
  <si>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</si>
  <si>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</si>
  <si>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</si>
  <si>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</si>
  <si>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</si>
  <si>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</si>
  <si>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</si>
  <si>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</si>
  <si>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</si>
  <si>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</si>
  <si>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長野県　朝日村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</si>
  <si>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</si>
  <si>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</si>
  <si>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</si>
  <si>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</si>
  <si>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</si>
  <si>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</si>
  <si>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</si>
  <si>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</si>
  <si>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</si>
  <si>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</si>
  <si>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</si>
  <si>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</si>
  <si>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</si>
  <si>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</si>
  <si>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</si>
  <si>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</si>
  <si>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</si>
  <si>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令和元年度より公営企業会計へ移行した。
経常収支比率は、類似団体平均値を超えているが、一般会計からの基準外繰入金を繰り入れている状態である。
流動比率は、移行間もないため平均より大幅に低く、経営基盤は脆弱である。
企業債残高対事業規模比率は、平均を大きく上回っており、料金改定が急務であると思われる。
経費回収率は、平均は上回っているが、企業債の償還額は大きく、経営状態はきびしいものとなっているため、料金の見直しを検討している。
汚水処理原価は、平均より低く抑えることができている。引き続きコストを抑え低く保っていきたい。
施設利用率は、平均より高い数字となっている。現状でのダウンサイジングは難しいが、今後の処理人口等により検討する。
水洗化率は、平均より高い数字となっている。100％を目指し個別に対処していきたい。</t>
    <rPh sb="0" eb="1">
      <t>レイ</t>
    </rPh>
    <rPh sb="1" eb="2">
      <t>ワ</t>
    </rPh>
    <rPh sb="2" eb="4">
      <t>ガンネン</t>
    </rPh>
    <rPh sb="4" eb="5">
      <t>ド</t>
    </rPh>
    <rPh sb="7" eb="9">
      <t>コウエイ</t>
    </rPh>
    <rPh sb="9" eb="11">
      <t>キギョウ</t>
    </rPh>
    <rPh sb="11" eb="13">
      <t>カイケイ</t>
    </rPh>
    <rPh sb="14" eb="16">
      <t>イコウ</t>
    </rPh>
    <rPh sb="20" eb="22">
      <t>ケイジョウ</t>
    </rPh>
    <rPh sb="22" eb="24">
      <t>シュウシ</t>
    </rPh>
    <rPh sb="24" eb="26">
      <t>ヒリツ</t>
    </rPh>
    <rPh sb="28" eb="30">
      <t>ルイジ</t>
    </rPh>
    <rPh sb="30" eb="32">
      <t>ダンタイ</t>
    </rPh>
    <rPh sb="32" eb="35">
      <t>ヘイキンチ</t>
    </rPh>
    <rPh sb="36" eb="37">
      <t>コ</t>
    </rPh>
    <rPh sb="43" eb="45">
      <t>イッパン</t>
    </rPh>
    <rPh sb="45" eb="47">
      <t>カイケイ</t>
    </rPh>
    <rPh sb="50" eb="52">
      <t>キジュン</t>
    </rPh>
    <rPh sb="52" eb="53">
      <t>ガイ</t>
    </rPh>
    <rPh sb="53" eb="55">
      <t>クリイレ</t>
    </rPh>
    <rPh sb="55" eb="56">
      <t>キン</t>
    </rPh>
    <rPh sb="57" eb="58">
      <t>ク</t>
    </rPh>
    <rPh sb="59" eb="60">
      <t>イ</t>
    </rPh>
    <rPh sb="64" eb="66">
      <t>ジョウタイ</t>
    </rPh>
    <rPh sb="71" eb="73">
      <t>リュウドウ</t>
    </rPh>
    <rPh sb="73" eb="75">
      <t>ヒリツ</t>
    </rPh>
    <rPh sb="77" eb="79">
      <t>イコウ</t>
    </rPh>
    <rPh sb="79" eb="80">
      <t>マ</t>
    </rPh>
    <rPh sb="85" eb="87">
      <t>ヘイキン</t>
    </rPh>
    <rPh sb="89" eb="91">
      <t>オオハバ</t>
    </rPh>
    <rPh sb="92" eb="93">
      <t>ヒク</t>
    </rPh>
    <rPh sb="95" eb="97">
      <t>ケイエイ</t>
    </rPh>
    <rPh sb="97" eb="99">
      <t>キバン</t>
    </rPh>
    <rPh sb="100" eb="102">
      <t>ゼイジャク</t>
    </rPh>
    <rPh sb="107" eb="109">
      <t>キギョウ</t>
    </rPh>
    <rPh sb="109" eb="110">
      <t>サイ</t>
    </rPh>
    <rPh sb="110" eb="112">
      <t>ザンダカ</t>
    </rPh>
    <rPh sb="112" eb="113">
      <t>タイ</t>
    </rPh>
    <rPh sb="113" eb="115">
      <t>ジギョウ</t>
    </rPh>
    <rPh sb="115" eb="117">
      <t>キボ</t>
    </rPh>
    <rPh sb="117" eb="119">
      <t>ヒリツ</t>
    </rPh>
    <rPh sb="121" eb="123">
      <t>ヘイキン</t>
    </rPh>
    <rPh sb="124" eb="125">
      <t>オオ</t>
    </rPh>
    <rPh sb="127" eb="129">
      <t>ウワマワ</t>
    </rPh>
    <rPh sb="134" eb="136">
      <t>リョウキン</t>
    </rPh>
    <rPh sb="136" eb="138">
      <t>カイテイ</t>
    </rPh>
    <rPh sb="139" eb="141">
      <t>キュウム</t>
    </rPh>
    <rPh sb="145" eb="146">
      <t>オモ</t>
    </rPh>
    <rPh sb="151" eb="153">
      <t>ケイヒ</t>
    </rPh>
    <rPh sb="153" eb="155">
      <t>カイシュウ</t>
    </rPh>
    <rPh sb="155" eb="156">
      <t>リツ</t>
    </rPh>
    <rPh sb="158" eb="160">
      <t>ヘイキン</t>
    </rPh>
    <rPh sb="161" eb="163">
      <t>ウワマワ</t>
    </rPh>
    <rPh sb="169" eb="171">
      <t>キギョウ</t>
    </rPh>
    <rPh sb="171" eb="172">
      <t>サイ</t>
    </rPh>
    <rPh sb="173" eb="175">
      <t>ショウカン</t>
    </rPh>
    <rPh sb="175" eb="176">
      <t>ガク</t>
    </rPh>
    <rPh sb="177" eb="178">
      <t>オオ</t>
    </rPh>
    <rPh sb="181" eb="183">
      <t>ケイエイ</t>
    </rPh>
    <rPh sb="183" eb="185">
      <t>ジョウタイ</t>
    </rPh>
    <rPh sb="201" eb="203">
      <t>リョウキン</t>
    </rPh>
    <rPh sb="204" eb="206">
      <t>ミナオ</t>
    </rPh>
    <rPh sb="208" eb="210">
      <t>ケントウ</t>
    </rPh>
    <rPh sb="216" eb="218">
      <t>オスイ</t>
    </rPh>
    <rPh sb="218" eb="220">
      <t>ショリ</t>
    </rPh>
    <rPh sb="220" eb="222">
      <t>ゲンカ</t>
    </rPh>
    <rPh sb="224" eb="226">
      <t>ヘイキン</t>
    </rPh>
    <rPh sb="228" eb="229">
      <t>ヒク</t>
    </rPh>
    <rPh sb="230" eb="231">
      <t>オサ</t>
    </rPh>
    <rPh sb="242" eb="243">
      <t>ヒ</t>
    </rPh>
    <rPh sb="244" eb="245">
      <t>ツヅ</t>
    </rPh>
    <rPh sb="250" eb="251">
      <t>オサ</t>
    </rPh>
    <rPh sb="252" eb="253">
      <t>ヒク</t>
    </rPh>
    <rPh sb="254" eb="255">
      <t>タモ</t>
    </rPh>
    <rPh sb="263" eb="265">
      <t>シセツ</t>
    </rPh>
    <rPh sb="265" eb="268">
      <t>リヨウリツ</t>
    </rPh>
    <rPh sb="270" eb="272">
      <t>ヘイキン</t>
    </rPh>
    <rPh sb="274" eb="275">
      <t>タカ</t>
    </rPh>
    <rPh sb="276" eb="278">
      <t>スウジ</t>
    </rPh>
    <rPh sb="285" eb="287">
      <t>ゲンジョウ</t>
    </rPh>
    <rPh sb="298" eb="299">
      <t>ムズカ</t>
    </rPh>
    <rPh sb="303" eb="305">
      <t>コンゴ</t>
    </rPh>
    <rPh sb="306" eb="308">
      <t>ショリ</t>
    </rPh>
    <rPh sb="308" eb="310">
      <t>ジンコウ</t>
    </rPh>
    <rPh sb="310" eb="311">
      <t>トウ</t>
    </rPh>
    <rPh sb="314" eb="316">
      <t>ケントウ</t>
    </rPh>
    <rPh sb="320" eb="323">
      <t>スイセンカ</t>
    </rPh>
    <rPh sb="323" eb="324">
      <t>リツ</t>
    </rPh>
    <rPh sb="326" eb="328">
      <t>ヘイキン</t>
    </rPh>
    <rPh sb="330" eb="331">
      <t>タカ</t>
    </rPh>
    <rPh sb="332" eb="334">
      <t>スウジ</t>
    </rPh>
    <rPh sb="346" eb="348">
      <t>メザ</t>
    </rPh>
    <rPh sb="349" eb="351">
      <t>コベツ</t>
    </rPh>
    <rPh sb="352" eb="354">
      <t>タイショ</t>
    </rPh>
    <phoneticPr fontId="4"/>
  </si>
  <si>
    <t>有形固定資産減価償却率は、移行して間もないため低い数字となっている。実際は40％程度と思われるため、更新時の財源について検討する。
管渠老朽化率は、０％となっており、耐用年数を超えた管渠はないが、点検調査を行い実施に向けて財源確保に努めたい。
管渠改善率は０％となっているが、今後更新投資額平準化のため管渠更新計画を検討していきたい。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rPh sb="13" eb="15">
      <t>イコウ</t>
    </rPh>
    <rPh sb="17" eb="18">
      <t>マ</t>
    </rPh>
    <rPh sb="23" eb="24">
      <t>ヒク</t>
    </rPh>
    <rPh sb="25" eb="27">
      <t>スウジ</t>
    </rPh>
    <rPh sb="34" eb="36">
      <t>ジッサイ</t>
    </rPh>
    <rPh sb="40" eb="42">
      <t>テイド</t>
    </rPh>
    <rPh sb="43" eb="44">
      <t>オモ</t>
    </rPh>
    <rPh sb="50" eb="52">
      <t>コウシン</t>
    </rPh>
    <rPh sb="52" eb="53">
      <t>ジ</t>
    </rPh>
    <rPh sb="54" eb="56">
      <t>ザイゲン</t>
    </rPh>
    <rPh sb="60" eb="62">
      <t>ケントウ</t>
    </rPh>
    <rPh sb="66" eb="68">
      <t>カンキョ</t>
    </rPh>
    <rPh sb="68" eb="71">
      <t>ロウキュウカ</t>
    </rPh>
    <rPh sb="71" eb="72">
      <t>リツ</t>
    </rPh>
    <rPh sb="83" eb="85">
      <t>タイヨウ</t>
    </rPh>
    <rPh sb="85" eb="87">
      <t>ネンスウ</t>
    </rPh>
    <rPh sb="88" eb="89">
      <t>コ</t>
    </rPh>
    <rPh sb="91" eb="93">
      <t>カンキョ</t>
    </rPh>
    <rPh sb="98" eb="100">
      <t>テンケン</t>
    </rPh>
    <rPh sb="100" eb="102">
      <t>チョウサ</t>
    </rPh>
    <rPh sb="103" eb="104">
      <t>オコナ</t>
    </rPh>
    <rPh sb="105" eb="107">
      <t>ジッシ</t>
    </rPh>
    <rPh sb="108" eb="109">
      <t>ム</t>
    </rPh>
    <rPh sb="111" eb="113">
      <t>ザイゲン</t>
    </rPh>
    <rPh sb="113" eb="115">
      <t>カクホ</t>
    </rPh>
    <rPh sb="116" eb="117">
      <t>ツト</t>
    </rPh>
    <rPh sb="122" eb="124">
      <t>カンキョ</t>
    </rPh>
    <rPh sb="124" eb="126">
      <t>カイゼン</t>
    </rPh>
    <rPh sb="126" eb="127">
      <t>リツ</t>
    </rPh>
    <rPh sb="138" eb="140">
      <t>コンゴ</t>
    </rPh>
    <rPh sb="140" eb="142">
      <t>コウシン</t>
    </rPh>
    <rPh sb="142" eb="144">
      <t>トウシ</t>
    </rPh>
    <rPh sb="144" eb="145">
      <t>ガク</t>
    </rPh>
    <rPh sb="145" eb="148">
      <t>ヘイジュンカ</t>
    </rPh>
    <rPh sb="151" eb="153">
      <t>カンキョ</t>
    </rPh>
    <rPh sb="153" eb="155">
      <t>コウシン</t>
    </rPh>
    <rPh sb="158" eb="160">
      <t>ケントウ</t>
    </rPh>
    <phoneticPr fontId="4"/>
  </si>
  <si>
    <t>世帯は増加傾向にあるものの、人口は確実に減少しているため、有収水量は減少傾向である。
令和元年度に法適化し、経営状況についてより明確に把握できるようになったので、処理施設設備更新、管渠の更新等大型投資を見据えて、料金改定も含め経営改善を行っていきたい。
また、広域化・共同化についても積極的に検討し、周辺事業体と協議を行って効率的、効果的な汚水処理を進めていきたい。</t>
    <rPh sb="43" eb="44">
      <t>レイ</t>
    </rPh>
    <rPh sb="44" eb="45">
      <t>ワ</t>
    </rPh>
    <rPh sb="45" eb="47">
      <t>ガンネン</t>
    </rPh>
    <rPh sb="47" eb="48">
      <t>ド</t>
    </rPh>
    <rPh sb="54" eb="56">
      <t>ケイエイ</t>
    </rPh>
    <rPh sb="56" eb="58">
      <t>ジョウキョウ</t>
    </rPh>
    <rPh sb="64" eb="66">
      <t>メイカク</t>
    </rPh>
    <rPh sb="67" eb="69">
      <t>ハアク</t>
    </rPh>
    <rPh sb="81" eb="83">
      <t>ショリ</t>
    </rPh>
    <rPh sb="83" eb="85">
      <t>シセツ</t>
    </rPh>
    <rPh sb="85" eb="87">
      <t>セツビ</t>
    </rPh>
    <rPh sb="87" eb="89">
      <t>コウシン</t>
    </rPh>
    <rPh sb="90" eb="92">
      <t>カンキョ</t>
    </rPh>
    <rPh sb="96" eb="98">
      <t>オオガタ</t>
    </rPh>
    <rPh sb="98" eb="100">
      <t>トウシ</t>
    </rPh>
    <rPh sb="101" eb="103">
      <t>ミス</t>
    </rPh>
    <rPh sb="115" eb="117">
      <t>カイゼン</t>
    </rPh>
    <rPh sb="130" eb="133">
      <t>コウイキカ</t>
    </rPh>
    <rPh sb="134" eb="136">
      <t>キョウドウ</t>
    </rPh>
    <rPh sb="136" eb="137">
      <t>カ</t>
    </rPh>
    <rPh sb="142" eb="145">
      <t>セッキョクテキ</t>
    </rPh>
    <rPh sb="146" eb="148">
      <t>ケントウ</t>
    </rPh>
    <rPh sb="150" eb="152">
      <t>シュウヘン</t>
    </rPh>
    <rPh sb="152" eb="155">
      <t>ジギョウタイ</t>
    </rPh>
    <rPh sb="156" eb="158">
      <t>キョウギ</t>
    </rPh>
    <rPh sb="159" eb="160">
      <t>オコナ</t>
    </rPh>
    <rPh sb="162" eb="165">
      <t>コウリツテキ</t>
    </rPh>
    <rPh sb="166" eb="169">
      <t>コウカテキ</t>
    </rPh>
    <rPh sb="170" eb="172">
      <t>オスイ</t>
    </rPh>
    <rPh sb="172" eb="174">
      <t>ショリ</t>
    </rPh>
    <rPh sb="175" eb="176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</si>
</sst>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9-46AD-AAB4-D1532FD4E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D9-46AD-AAB4-D1532FD4E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6-4CA2-A807-7255453A2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6-4CA2-A807-7255453A2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98.04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6-4EA3-AC3A-1B6FA0EC4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16-4EA3-AC3A-1B6FA0EC4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119.03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E-451A-8C03-2A1AFAD45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EE-451A-8C03-2A1AFAD45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2-49E4-8E93-4A6CC5160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E2-49E4-8E93-4A6CC5160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7-455E-941E-68740114C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8.6199999999999992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47-455E-941E-68740114C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2-48C1-94B8-E2515325F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12-48C1-94B8-E2515325F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6-4A6A-86C5-3EFD36A83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E6-4A6A-86C5-3EFD36A83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1632.56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9-454F-B66F-0063536E8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B9-454F-B66F-0063536E8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95.11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A-4795-8F7B-E74821742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2A-4795-8F7B-E74821742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2B0-AECE-849A66D84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70-42B0-AECE-849A66D84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70" zoomScaleNormal="70" workbookViewId="0">
      <selection activeCell="CB72" sqref="CB7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長野県　朝日村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4574</v>
      </c>
      <c r="AM8" s="69"/>
      <c r="AN8" s="69"/>
      <c r="AO8" s="69"/>
      <c r="AP8" s="69"/>
      <c r="AQ8" s="69"/>
      <c r="AR8" s="69"/>
      <c r="AS8" s="69"/>
      <c r="AT8" s="68">
        <f>データ!T6</f>
        <v>70.62</v>
      </c>
      <c r="AU8" s="68"/>
      <c r="AV8" s="68"/>
      <c r="AW8" s="68"/>
      <c r="AX8" s="68"/>
      <c r="AY8" s="68"/>
      <c r="AZ8" s="68"/>
      <c r="BA8" s="68"/>
      <c r="BB8" s="68">
        <f>データ!U6</f>
        <v>64.77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63.75</v>
      </c>
      <c r="J10" s="68"/>
      <c r="K10" s="68"/>
      <c r="L10" s="68"/>
      <c r="M10" s="68"/>
      <c r="N10" s="68"/>
      <c r="O10" s="68"/>
      <c r="P10" s="68">
        <f>データ!P6</f>
        <v>100</v>
      </c>
      <c r="Q10" s="68"/>
      <c r="R10" s="68"/>
      <c r="S10" s="68"/>
      <c r="T10" s="68"/>
      <c r="U10" s="68"/>
      <c r="V10" s="68"/>
      <c r="W10" s="68">
        <f>データ!Q6</f>
        <v>97.45</v>
      </c>
      <c r="X10" s="68"/>
      <c r="Y10" s="68"/>
      <c r="Z10" s="68"/>
      <c r="AA10" s="68"/>
      <c r="AB10" s="68"/>
      <c r="AC10" s="68"/>
      <c r="AD10" s="69">
        <f>データ!R6</f>
        <v>4000</v>
      </c>
      <c r="AE10" s="69"/>
      <c r="AF10" s="69"/>
      <c r="AG10" s="69"/>
      <c r="AH10" s="69"/>
      <c r="AI10" s="69"/>
      <c r="AJ10" s="69"/>
      <c r="AK10" s="2"/>
      <c r="AL10" s="69">
        <f>データ!V6</f>
        <v>4538</v>
      </c>
      <c r="AM10" s="69"/>
      <c r="AN10" s="69"/>
      <c r="AO10" s="69"/>
      <c r="AP10" s="69"/>
      <c r="AQ10" s="69"/>
      <c r="AR10" s="69"/>
      <c r="AS10" s="69"/>
      <c r="AT10" s="68">
        <f>データ!W6</f>
        <v>2.25</v>
      </c>
      <c r="AU10" s="68"/>
      <c r="AV10" s="68"/>
      <c r="AW10" s="68"/>
      <c r="AX10" s="68"/>
      <c r="AY10" s="68"/>
      <c r="AZ10" s="68"/>
      <c r="BA10" s="68"/>
      <c r="BB10" s="68">
        <f>データ!X6</f>
        <v>2016.89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113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114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3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5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115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【102.87】</v>
      </c>
      <c r="F85" s="26" t="str">
        <f>データ!AT6</f>
        <v>【76.63】</v>
      </c>
      <c r="G85" s="26" t="str">
        <f>データ!BE6</f>
        <v>【49.61】</v>
      </c>
      <c r="H85" s="26" t="str">
        <f>データ!BP6</f>
        <v>【1,218.70】</v>
      </c>
      <c r="I85" s="26" t="str">
        <f>データ!CA6</f>
        <v>【74.17】</v>
      </c>
      <c r="J85" s="26" t="str">
        <f>データ!CL6</f>
        <v>【218.56】</v>
      </c>
      <c r="K85" s="26" t="str">
        <f>データ!CW6</f>
        <v>【42.86】</v>
      </c>
      <c r="L85" s="26" t="str">
        <f>データ!DH6</f>
        <v>【84.20】</v>
      </c>
      <c r="M85" s="26" t="str">
        <f>データ!DS6</f>
        <v>【25.37】</v>
      </c>
      <c r="N85" s="26" t="str">
        <f>データ!ED6</f>
        <v>【6.20】</v>
      </c>
      <c r="O85" s="26" t="str">
        <f>データ!EO6</f>
        <v>【0.28】</v>
      </c>
    </row>
  </sheetData>
  <sheetProtection algorithmName="SHA-512" hashValue="f9OaWe9nyoNE8l+ktd528d36q1Hkc/5Y7HG+GV2TkII73tRywWKmhhY4E4pSCseiX9APaj/8eQIE4/1VoggI+Q==" saltValue="/fhkijUplxFU9FmKwO4U7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54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55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56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57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58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59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60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61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62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63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64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65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66</v>
      </c>
      <c r="B5" s="31"/>
      <c r="C5" s="31"/>
      <c r="D5" s="31"/>
      <c r="E5" s="31"/>
      <c r="F5" s="31"/>
      <c r="G5" s="31"/>
      <c r="H5" s="32" t="s">
        <v>67</v>
      </c>
      <c r="I5" s="32" t="s">
        <v>68</v>
      </c>
      <c r="J5" s="32" t="s">
        <v>69</v>
      </c>
      <c r="K5" s="32" t="s">
        <v>70</v>
      </c>
      <c r="L5" s="32" t="s">
        <v>71</v>
      </c>
      <c r="M5" s="32" t="s">
        <v>5</v>
      </c>
      <c r="N5" s="32" t="s">
        <v>72</v>
      </c>
      <c r="O5" s="32" t="s">
        <v>73</v>
      </c>
      <c r="P5" s="32" t="s">
        <v>74</v>
      </c>
      <c r="Q5" s="32" t="s">
        <v>75</v>
      </c>
      <c r="R5" s="32" t="s">
        <v>76</v>
      </c>
      <c r="S5" s="32" t="s">
        <v>77</v>
      </c>
      <c r="T5" s="32" t="s">
        <v>78</v>
      </c>
      <c r="U5" s="32" t="s">
        <v>79</v>
      </c>
      <c r="V5" s="32" t="s">
        <v>80</v>
      </c>
      <c r="W5" s="32" t="s">
        <v>81</v>
      </c>
      <c r="X5" s="32" t="s">
        <v>82</v>
      </c>
      <c r="Y5" s="32" t="s">
        <v>83</v>
      </c>
      <c r="Z5" s="32" t="s">
        <v>84</v>
      </c>
      <c r="AA5" s="32" t="s">
        <v>85</v>
      </c>
      <c r="AB5" s="32" t="s">
        <v>86</v>
      </c>
      <c r="AC5" s="32" t="s">
        <v>87</v>
      </c>
      <c r="AD5" s="32" t="s">
        <v>88</v>
      </c>
      <c r="AE5" s="32" t="s">
        <v>89</v>
      </c>
      <c r="AF5" s="32" t="s">
        <v>90</v>
      </c>
      <c r="AG5" s="32" t="s">
        <v>91</v>
      </c>
      <c r="AH5" s="32" t="s">
        <v>92</v>
      </c>
      <c r="AI5" s="32" t="s">
        <v>31</v>
      </c>
      <c r="AJ5" s="32" t="s">
        <v>83</v>
      </c>
      <c r="AK5" s="32" t="s">
        <v>84</v>
      </c>
      <c r="AL5" s="32" t="s">
        <v>85</v>
      </c>
      <c r="AM5" s="32" t="s">
        <v>86</v>
      </c>
      <c r="AN5" s="32" t="s">
        <v>87</v>
      </c>
      <c r="AO5" s="32" t="s">
        <v>88</v>
      </c>
      <c r="AP5" s="32" t="s">
        <v>89</v>
      </c>
      <c r="AQ5" s="32" t="s">
        <v>90</v>
      </c>
      <c r="AR5" s="32" t="s">
        <v>91</v>
      </c>
      <c r="AS5" s="32" t="s">
        <v>92</v>
      </c>
      <c r="AT5" s="32" t="s">
        <v>93</v>
      </c>
      <c r="AU5" s="32" t="s">
        <v>83</v>
      </c>
      <c r="AV5" s="32" t="s">
        <v>84</v>
      </c>
      <c r="AW5" s="32" t="s">
        <v>85</v>
      </c>
      <c r="AX5" s="32" t="s">
        <v>86</v>
      </c>
      <c r="AY5" s="32" t="s">
        <v>87</v>
      </c>
      <c r="AZ5" s="32" t="s">
        <v>88</v>
      </c>
      <c r="BA5" s="32" t="s">
        <v>89</v>
      </c>
      <c r="BB5" s="32" t="s">
        <v>90</v>
      </c>
      <c r="BC5" s="32" t="s">
        <v>91</v>
      </c>
      <c r="BD5" s="32" t="s">
        <v>92</v>
      </c>
      <c r="BE5" s="32" t="s">
        <v>93</v>
      </c>
      <c r="BF5" s="32" t="s">
        <v>83</v>
      </c>
      <c r="BG5" s="32" t="s">
        <v>84</v>
      </c>
      <c r="BH5" s="32" t="s">
        <v>85</v>
      </c>
      <c r="BI5" s="32" t="s">
        <v>86</v>
      </c>
      <c r="BJ5" s="32" t="s">
        <v>87</v>
      </c>
      <c r="BK5" s="32" t="s">
        <v>88</v>
      </c>
      <c r="BL5" s="32" t="s">
        <v>89</v>
      </c>
      <c r="BM5" s="32" t="s">
        <v>90</v>
      </c>
      <c r="BN5" s="32" t="s">
        <v>91</v>
      </c>
      <c r="BO5" s="32" t="s">
        <v>92</v>
      </c>
      <c r="BP5" s="32" t="s">
        <v>93</v>
      </c>
      <c r="BQ5" s="32" t="s">
        <v>83</v>
      </c>
      <c r="BR5" s="32" t="s">
        <v>84</v>
      </c>
      <c r="BS5" s="32" t="s">
        <v>85</v>
      </c>
      <c r="BT5" s="32" t="s">
        <v>86</v>
      </c>
      <c r="BU5" s="32" t="s">
        <v>87</v>
      </c>
      <c r="BV5" s="32" t="s">
        <v>88</v>
      </c>
      <c r="BW5" s="32" t="s">
        <v>89</v>
      </c>
      <c r="BX5" s="32" t="s">
        <v>90</v>
      </c>
      <c r="BY5" s="32" t="s">
        <v>91</v>
      </c>
      <c r="BZ5" s="32" t="s">
        <v>92</v>
      </c>
      <c r="CA5" s="32" t="s">
        <v>93</v>
      </c>
      <c r="CB5" s="32" t="s">
        <v>83</v>
      </c>
      <c r="CC5" s="32" t="s">
        <v>84</v>
      </c>
      <c r="CD5" s="32" t="s">
        <v>85</v>
      </c>
      <c r="CE5" s="32" t="s">
        <v>86</v>
      </c>
      <c r="CF5" s="32" t="s">
        <v>87</v>
      </c>
      <c r="CG5" s="32" t="s">
        <v>88</v>
      </c>
      <c r="CH5" s="32" t="s">
        <v>89</v>
      </c>
      <c r="CI5" s="32" t="s">
        <v>90</v>
      </c>
      <c r="CJ5" s="32" t="s">
        <v>91</v>
      </c>
      <c r="CK5" s="32" t="s">
        <v>92</v>
      </c>
      <c r="CL5" s="32" t="s">
        <v>93</v>
      </c>
      <c r="CM5" s="32" t="s">
        <v>83</v>
      </c>
      <c r="CN5" s="32" t="s">
        <v>84</v>
      </c>
      <c r="CO5" s="32" t="s">
        <v>85</v>
      </c>
      <c r="CP5" s="32" t="s">
        <v>86</v>
      </c>
      <c r="CQ5" s="32" t="s">
        <v>87</v>
      </c>
      <c r="CR5" s="32" t="s">
        <v>88</v>
      </c>
      <c r="CS5" s="32" t="s">
        <v>89</v>
      </c>
      <c r="CT5" s="32" t="s">
        <v>90</v>
      </c>
      <c r="CU5" s="32" t="s">
        <v>91</v>
      </c>
      <c r="CV5" s="32" t="s">
        <v>92</v>
      </c>
      <c r="CW5" s="32" t="s">
        <v>93</v>
      </c>
      <c r="CX5" s="32" t="s">
        <v>83</v>
      </c>
      <c r="CY5" s="32" t="s">
        <v>84</v>
      </c>
      <c r="CZ5" s="32" t="s">
        <v>85</v>
      </c>
      <c r="DA5" s="32" t="s">
        <v>86</v>
      </c>
      <c r="DB5" s="32" t="s">
        <v>87</v>
      </c>
      <c r="DC5" s="32" t="s">
        <v>88</v>
      </c>
      <c r="DD5" s="32" t="s">
        <v>89</v>
      </c>
      <c r="DE5" s="32" t="s">
        <v>90</v>
      </c>
      <c r="DF5" s="32" t="s">
        <v>91</v>
      </c>
      <c r="DG5" s="32" t="s">
        <v>92</v>
      </c>
      <c r="DH5" s="32" t="s">
        <v>93</v>
      </c>
      <c r="DI5" s="32" t="s">
        <v>83</v>
      </c>
      <c r="DJ5" s="32" t="s">
        <v>84</v>
      </c>
      <c r="DK5" s="32" t="s">
        <v>85</v>
      </c>
      <c r="DL5" s="32" t="s">
        <v>86</v>
      </c>
      <c r="DM5" s="32" t="s">
        <v>87</v>
      </c>
      <c r="DN5" s="32" t="s">
        <v>88</v>
      </c>
      <c r="DO5" s="32" t="s">
        <v>89</v>
      </c>
      <c r="DP5" s="32" t="s">
        <v>90</v>
      </c>
      <c r="DQ5" s="32" t="s">
        <v>91</v>
      </c>
      <c r="DR5" s="32" t="s">
        <v>92</v>
      </c>
      <c r="DS5" s="32" t="s">
        <v>93</v>
      </c>
      <c r="DT5" s="32" t="s">
        <v>83</v>
      </c>
      <c r="DU5" s="32" t="s">
        <v>84</v>
      </c>
      <c r="DV5" s="32" t="s">
        <v>85</v>
      </c>
      <c r="DW5" s="32" t="s">
        <v>86</v>
      </c>
      <c r="DX5" s="32" t="s">
        <v>87</v>
      </c>
      <c r="DY5" s="32" t="s">
        <v>88</v>
      </c>
      <c r="DZ5" s="32" t="s">
        <v>89</v>
      </c>
      <c r="EA5" s="32" t="s">
        <v>90</v>
      </c>
      <c r="EB5" s="32" t="s">
        <v>91</v>
      </c>
      <c r="EC5" s="32" t="s">
        <v>92</v>
      </c>
      <c r="ED5" s="32" t="s">
        <v>93</v>
      </c>
      <c r="EE5" s="32" t="s">
        <v>83</v>
      </c>
      <c r="EF5" s="32" t="s">
        <v>84</v>
      </c>
      <c r="EG5" s="32" t="s">
        <v>85</v>
      </c>
      <c r="EH5" s="32" t="s">
        <v>86</v>
      </c>
      <c r="EI5" s="32" t="s">
        <v>87</v>
      </c>
      <c r="EJ5" s="32" t="s">
        <v>88</v>
      </c>
      <c r="EK5" s="32" t="s">
        <v>89</v>
      </c>
      <c r="EL5" s="32" t="s">
        <v>90</v>
      </c>
      <c r="EM5" s="32" t="s">
        <v>91</v>
      </c>
      <c r="EN5" s="32" t="s">
        <v>92</v>
      </c>
      <c r="EO5" s="32" t="s">
        <v>93</v>
      </c>
    </row>
    <row r="6" spans="1:148" s="36" customFormat="1" x14ac:dyDescent="0.15">
      <c r="A6" s="28" t="s">
        <v>94</v>
      </c>
      <c r="B6" s="33">
        <f>B7</f>
        <v>2019</v>
      </c>
      <c r="C6" s="33">
        <f t="shared" ref="C6:X6" si="3">C7</f>
        <v>204510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長野県　朝日村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63.75</v>
      </c>
      <c r="P6" s="34">
        <f t="shared" si="3"/>
        <v>100</v>
      </c>
      <c r="Q6" s="34">
        <f t="shared" si="3"/>
        <v>97.45</v>
      </c>
      <c r="R6" s="34">
        <f t="shared" si="3"/>
        <v>4000</v>
      </c>
      <c r="S6" s="34">
        <f t="shared" si="3"/>
        <v>4574</v>
      </c>
      <c r="T6" s="34">
        <f t="shared" si="3"/>
        <v>70.62</v>
      </c>
      <c r="U6" s="34">
        <f t="shared" si="3"/>
        <v>64.77</v>
      </c>
      <c r="V6" s="34">
        <f t="shared" si="3"/>
        <v>4538</v>
      </c>
      <c r="W6" s="34">
        <f t="shared" si="3"/>
        <v>2.25</v>
      </c>
      <c r="X6" s="34">
        <f t="shared" si="3"/>
        <v>2016.89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119.03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102.73</v>
      </c>
      <c r="AI6" s="34" t="str">
        <f>IF(AI7="","",IF(AI7="-","【-】","【"&amp;SUBSTITUTE(TEXT(AI7,"#,##0.00"),"-","△")&amp;"】"))</f>
        <v>【102.87】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94.97</v>
      </c>
      <c r="AT6" s="34" t="str">
        <f>IF(AT7="","",IF(AT7="-","【-】","【"&amp;SUBSTITUTE(TEXT(AT7,"#,##0.00"),"-","△")&amp;"】"))</f>
        <v>【76.63】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33.08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47.72</v>
      </c>
      <c r="BE6" s="34" t="str">
        <f>IF(BE7="","",IF(BE7="-","【-】","【"&amp;SUBSTITUTE(TEXT(BE7,"#,##0.00"),"-","△")&amp;"】"))</f>
        <v>【49.61】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1632.56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95.11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223.41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60.91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98.04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3.28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24.68</v>
      </c>
      <c r="DS6" s="34" t="str">
        <f>IF(DS7="","",IF(DS7="-","【-】","【"&amp;SUBSTITUTE(TEXT(DS7,"#,##0.00"),"-","△")&amp;"】"))</f>
        <v>【25.37】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>
        <f t="shared" si="13"/>
        <v>8.6199999999999992</v>
      </c>
      <c r="ED6" s="34" t="str">
        <f>IF(ED7="","",IF(ED7="-","【-】","【"&amp;SUBSTITUTE(TEXT(ED7,"#,##0.00"),"-","△")&amp;"】"))</f>
        <v>【6.20】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8" s="36" customFormat="1" x14ac:dyDescent="0.15">
      <c r="A7" s="28"/>
      <c r="B7" s="37">
        <v>2019</v>
      </c>
      <c r="C7" s="37">
        <v>204510</v>
      </c>
      <c r="D7" s="37">
        <v>46</v>
      </c>
      <c r="E7" s="37">
        <v>17</v>
      </c>
      <c r="F7" s="37">
        <v>4</v>
      </c>
      <c r="G7" s="37">
        <v>0</v>
      </c>
      <c r="H7" s="37" t="s">
        <v>95</v>
      </c>
      <c r="I7" s="37" t="s">
        <v>96</v>
      </c>
      <c r="J7" s="37" t="s">
        <v>97</v>
      </c>
      <c r="K7" s="37" t="s">
        <v>98</v>
      </c>
      <c r="L7" s="37" t="s">
        <v>99</v>
      </c>
      <c r="M7" s="37" t="s">
        <v>100</v>
      </c>
      <c r="N7" s="38" t="s">
        <v>101</v>
      </c>
      <c r="O7" s="38">
        <v>63.75</v>
      </c>
      <c r="P7" s="38">
        <v>100</v>
      </c>
      <c r="Q7" s="38">
        <v>97.45</v>
      </c>
      <c r="R7" s="38">
        <v>4000</v>
      </c>
      <c r="S7" s="38">
        <v>4574</v>
      </c>
      <c r="T7" s="38">
        <v>70.62</v>
      </c>
      <c r="U7" s="38">
        <v>64.77</v>
      </c>
      <c r="V7" s="38">
        <v>4538</v>
      </c>
      <c r="W7" s="38">
        <v>2.25</v>
      </c>
      <c r="X7" s="38">
        <v>2016.89</v>
      </c>
      <c r="Y7" s="38" t="s">
        <v>101</v>
      </c>
      <c r="Z7" s="38" t="s">
        <v>101</v>
      </c>
      <c r="AA7" s="38" t="s">
        <v>101</v>
      </c>
      <c r="AB7" s="38" t="s">
        <v>101</v>
      </c>
      <c r="AC7" s="38">
        <v>119.03</v>
      </c>
      <c r="AD7" s="38" t="s">
        <v>101</v>
      </c>
      <c r="AE7" s="38" t="s">
        <v>101</v>
      </c>
      <c r="AF7" s="38" t="s">
        <v>101</v>
      </c>
      <c r="AG7" s="38" t="s">
        <v>101</v>
      </c>
      <c r="AH7" s="38">
        <v>102.73</v>
      </c>
      <c r="AI7" s="38">
        <v>102.87</v>
      </c>
      <c r="AJ7" s="38" t="s">
        <v>101</v>
      </c>
      <c r="AK7" s="38" t="s">
        <v>101</v>
      </c>
      <c r="AL7" s="38" t="s">
        <v>101</v>
      </c>
      <c r="AM7" s="38" t="s">
        <v>101</v>
      </c>
      <c r="AN7" s="38">
        <v>0</v>
      </c>
      <c r="AO7" s="38" t="s">
        <v>101</v>
      </c>
      <c r="AP7" s="38" t="s">
        <v>101</v>
      </c>
      <c r="AQ7" s="38" t="s">
        <v>101</v>
      </c>
      <c r="AR7" s="38" t="s">
        <v>101</v>
      </c>
      <c r="AS7" s="38">
        <v>94.97</v>
      </c>
      <c r="AT7" s="38">
        <v>76.63</v>
      </c>
      <c r="AU7" s="38" t="s">
        <v>101</v>
      </c>
      <c r="AV7" s="38" t="s">
        <v>101</v>
      </c>
      <c r="AW7" s="38" t="s">
        <v>101</v>
      </c>
      <c r="AX7" s="38" t="s">
        <v>101</v>
      </c>
      <c r="AY7" s="38">
        <v>33.08</v>
      </c>
      <c r="AZ7" s="38" t="s">
        <v>101</v>
      </c>
      <c r="BA7" s="38" t="s">
        <v>101</v>
      </c>
      <c r="BB7" s="38" t="s">
        <v>101</v>
      </c>
      <c r="BC7" s="38" t="s">
        <v>101</v>
      </c>
      <c r="BD7" s="38">
        <v>47.72</v>
      </c>
      <c r="BE7" s="38">
        <v>49.61</v>
      </c>
      <c r="BF7" s="38" t="s">
        <v>101</v>
      </c>
      <c r="BG7" s="38" t="s">
        <v>101</v>
      </c>
      <c r="BH7" s="38" t="s">
        <v>101</v>
      </c>
      <c r="BI7" s="38" t="s">
        <v>101</v>
      </c>
      <c r="BJ7" s="38">
        <v>1632.56</v>
      </c>
      <c r="BK7" s="38" t="s">
        <v>101</v>
      </c>
      <c r="BL7" s="38" t="s">
        <v>101</v>
      </c>
      <c r="BM7" s="38" t="s">
        <v>101</v>
      </c>
      <c r="BN7" s="38" t="s">
        <v>101</v>
      </c>
      <c r="BO7" s="38">
        <v>1206.79</v>
      </c>
      <c r="BP7" s="38">
        <v>1218.7</v>
      </c>
      <c r="BQ7" s="38" t="s">
        <v>101</v>
      </c>
      <c r="BR7" s="38" t="s">
        <v>101</v>
      </c>
      <c r="BS7" s="38" t="s">
        <v>101</v>
      </c>
      <c r="BT7" s="38" t="s">
        <v>101</v>
      </c>
      <c r="BU7" s="38">
        <v>95.11</v>
      </c>
      <c r="BV7" s="38" t="s">
        <v>101</v>
      </c>
      <c r="BW7" s="38" t="s">
        <v>101</v>
      </c>
      <c r="BX7" s="38" t="s">
        <v>101</v>
      </c>
      <c r="BY7" s="38" t="s">
        <v>101</v>
      </c>
      <c r="BZ7" s="38">
        <v>71.84</v>
      </c>
      <c r="CA7" s="38">
        <v>74.17</v>
      </c>
      <c r="CB7" s="38" t="s">
        <v>101</v>
      </c>
      <c r="CC7" s="38" t="s">
        <v>101</v>
      </c>
      <c r="CD7" s="38" t="s">
        <v>101</v>
      </c>
      <c r="CE7" s="38" t="s">
        <v>101</v>
      </c>
      <c r="CF7" s="38">
        <v>223.41</v>
      </c>
      <c r="CG7" s="38" t="s">
        <v>101</v>
      </c>
      <c r="CH7" s="38" t="s">
        <v>101</v>
      </c>
      <c r="CI7" s="38" t="s">
        <v>101</v>
      </c>
      <c r="CJ7" s="38" t="s">
        <v>101</v>
      </c>
      <c r="CK7" s="38">
        <v>228.47</v>
      </c>
      <c r="CL7" s="38">
        <v>218.56</v>
      </c>
      <c r="CM7" s="38" t="s">
        <v>101</v>
      </c>
      <c r="CN7" s="38" t="s">
        <v>101</v>
      </c>
      <c r="CO7" s="38" t="s">
        <v>101</v>
      </c>
      <c r="CP7" s="38" t="s">
        <v>101</v>
      </c>
      <c r="CQ7" s="38">
        <v>60.91</v>
      </c>
      <c r="CR7" s="38" t="s">
        <v>101</v>
      </c>
      <c r="CS7" s="38" t="s">
        <v>101</v>
      </c>
      <c r="CT7" s="38" t="s">
        <v>101</v>
      </c>
      <c r="CU7" s="38" t="s">
        <v>101</v>
      </c>
      <c r="CV7" s="38">
        <v>42.47</v>
      </c>
      <c r="CW7" s="38">
        <v>42.86</v>
      </c>
      <c r="CX7" s="38" t="s">
        <v>101</v>
      </c>
      <c r="CY7" s="38" t="s">
        <v>101</v>
      </c>
      <c r="CZ7" s="38" t="s">
        <v>101</v>
      </c>
      <c r="DA7" s="38" t="s">
        <v>101</v>
      </c>
      <c r="DB7" s="38">
        <v>98.04</v>
      </c>
      <c r="DC7" s="38" t="s">
        <v>101</v>
      </c>
      <c r="DD7" s="38" t="s">
        <v>101</v>
      </c>
      <c r="DE7" s="38" t="s">
        <v>101</v>
      </c>
      <c r="DF7" s="38" t="s">
        <v>101</v>
      </c>
      <c r="DG7" s="38">
        <v>83.75</v>
      </c>
      <c r="DH7" s="38">
        <v>84.2</v>
      </c>
      <c r="DI7" s="38" t="s">
        <v>101</v>
      </c>
      <c r="DJ7" s="38" t="s">
        <v>101</v>
      </c>
      <c r="DK7" s="38" t="s">
        <v>101</v>
      </c>
      <c r="DL7" s="38" t="s">
        <v>101</v>
      </c>
      <c r="DM7" s="38">
        <v>3.28</v>
      </c>
      <c r="DN7" s="38" t="s">
        <v>101</v>
      </c>
      <c r="DO7" s="38" t="s">
        <v>101</v>
      </c>
      <c r="DP7" s="38" t="s">
        <v>101</v>
      </c>
      <c r="DQ7" s="38" t="s">
        <v>101</v>
      </c>
      <c r="DR7" s="38">
        <v>24.68</v>
      </c>
      <c r="DS7" s="38">
        <v>25.37</v>
      </c>
      <c r="DT7" s="38" t="s">
        <v>101</v>
      </c>
      <c r="DU7" s="38" t="s">
        <v>101</v>
      </c>
      <c r="DV7" s="38" t="s">
        <v>101</v>
      </c>
      <c r="DW7" s="38" t="s">
        <v>101</v>
      </c>
      <c r="DX7" s="38">
        <v>0</v>
      </c>
      <c r="DY7" s="38" t="s">
        <v>101</v>
      </c>
      <c r="DZ7" s="38" t="s">
        <v>101</v>
      </c>
      <c r="EA7" s="38" t="s">
        <v>101</v>
      </c>
      <c r="EB7" s="38" t="s">
        <v>101</v>
      </c>
      <c r="EC7" s="38">
        <v>8.6199999999999992</v>
      </c>
      <c r="ED7" s="38">
        <v>6.2</v>
      </c>
      <c r="EE7" s="38" t="s">
        <v>101</v>
      </c>
      <c r="EF7" s="38" t="s">
        <v>101</v>
      </c>
      <c r="EG7" s="38" t="s">
        <v>101</v>
      </c>
      <c r="EH7" s="38" t="s">
        <v>101</v>
      </c>
      <c r="EI7" s="38">
        <v>0</v>
      </c>
      <c r="EJ7" s="38" t="s">
        <v>101</v>
      </c>
      <c r="EK7" s="38" t="s">
        <v>101</v>
      </c>
      <c r="EL7" s="38" t="s">
        <v>101</v>
      </c>
      <c r="EM7" s="38" t="s">
        <v>101</v>
      </c>
      <c r="EN7" s="38">
        <v>0.36</v>
      </c>
      <c r="EO7" s="38">
        <v>0.28000000000000003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102</v>
      </c>
      <c r="C9" s="40" t="s">
        <v>103</v>
      </c>
      <c r="D9" s="40" t="s">
        <v>104</v>
      </c>
      <c r="E9" s="40" t="s">
        <v>105</v>
      </c>
      <c r="F9" s="40" t="s">
        <v>106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108</v>
      </c>
    </row>
    <row r="13" spans="1:148" x14ac:dyDescent="0.15">
      <c r="B13" t="s">
        <v>109</v>
      </c>
      <c r="C13" t="s">
        <v>110</v>
      </c>
      <c r="D13" t="s">
        <v>109</v>
      </c>
      <c r="E13" t="s">
        <v>110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2020-12-04T02:33:04Z</dcterms:created>
  <dcterms:modified xsi:type="dcterms:W3CDTF">2021-01-25T03:34:03Z</dcterms:modified>
  <cp:category/>
</cp:coreProperties>
</file>