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WS18009\Desktop\1.25公営企業に係る経営比較分析表（令和元年度決算）分析について\【経営比較分析表】2019_204510_46_1718\【経営比較分析表】2019_204510_46_1718\"/>
    </mc:Choice>
  </mc:AlternateContent>
  <xr:revisionPtr revIDLastSave="0" documentId="12_ncr:500000_{E0ABD411-99EE-4314-8461-88D1E6D685A2}" xr6:coauthVersionLast="31" xr6:coauthVersionMax="31" xr10:uidLastSave="{00000000-0000-0000-0000-000000000000}"/>
  <workbookProtection workbookAlgorithmName="SHA-512" workbookHashValue="PTxbE/IyvksrZqx1gM+KoOjw/OkhWD6pqjLoGH8nVXqiP66AzH8VtoEzlxLW6aJ0TlP+3+qAzoxilFMRU8FIhw==" workbookSaltValue="U7JXHSCTkuhRZme/alkCHg==" workbookSpinCount="100000" lockStructure="1"/>
  <bookViews>
    <workbookView xWindow="0" yWindow="0" windowWidth="28800" windowHeight="12075" xr2:uid="{00000000-000D-0000-FFFF-FFFF00000000}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<sst xmlns="http://schemas.openxmlformats.org/spreadsheetml/2006/main" count="319" uniqueCount="116">
  <si>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</si>
  <si>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</si>
  <si>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</si>
  <si>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</si>
  <si>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</si>
  <si>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</si>
  <si>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</si>
  <si>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</si>
  <si>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</si>
  <si>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</si>
  <si>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</si>
  <si>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</si>
  <si>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</si>
  <si>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</si>
  <si>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</si>
  <si>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</si>
  <si>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</si>
  <si>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</si>
  <si>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</si>
  <si>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</si>
  <si>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</si>
  <si>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</si>
  <si>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</si>
  <si>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</si>
  <si>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</si>
  <si>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</si>
  <si>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</si>
  <si>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</si>
  <si>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</si>
  <si>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</si>
  <si>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</si>
  <si>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</si>
  <si>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</si>
  <si>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</si>
  <si>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</si>
  <si>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</si>
  <si>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</si>
  <si>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</si>
  <si>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</si>
  <si>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</si>
  <si>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</si>
  <si>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</si>
  <si>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</si>
  <si>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</si>
  <si>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</si>
  <si>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</si>
  <si>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</si>
  <si>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</si>
  <si>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</si>
  <si>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</si>
  <si>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</si>
  <si>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</si>
  <si>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</si>
  <si>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</si>
  <si>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</si>
  <si>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</si>
  <si>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</si>
  <si>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</si>
  <si>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</si>
  <si>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</si>
  <si>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</si>
  <si>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</si>
  <si>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</si>
  <si>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</si>
  <si>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</si>
  <si>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</si>
  <si>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</si>
  <si>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</si>
  <si>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</si>
  <si>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</si>
  <si>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</si>
  <si>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</si>
  <si>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</si>
  <si>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</si>
  <si>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</si>
  <si>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</si>
  <si>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</si>
  <si>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</si>
  <si>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</si>
  <si>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</si>
  <si>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</si>
  <si>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</si>
  <si>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</si>
  <si>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</si>
  <si>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</si>
  <si>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</si>
  <si>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</si>
  <si>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</si>
  <si>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</si>
  <si>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</si>
  <si>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</si>
  <si>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</si>
  <si>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</si>
  <si>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</si>
  <si>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</si>
  <si>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朝日村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</si>
  <si>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</si>
  <si>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</si>
  <si>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</si>
  <si>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</si>
  <si>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</si>
  <si>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</si>
  <si>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</si>
  <si>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</si>
  <si>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</si>
  <si>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</si>
  <si>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</si>
  <si>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</si>
  <si>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</si>
  <si>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</si>
  <si>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</si>
  <si>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</si>
  <si>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</si>
  <si>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令和元年度より公営企業会計へ移行した。
経常収支比率は、類似団体平均値を超えているが、一般会計からの基準外繰入金を繰り入れている状態である。
流動比率は、移行間もないため平均より大幅に低く、経営基盤は脆弱である。
企業債残高対事業規模比率は、平均を大きく上回っており、料金改定が急務であると思われる。
経費回収率は、平均は上回っているが、企業債の償還額は大きく、経営状態はきびしいものとなっているため、料金の見直しを検討している。
汚水処理原価は、平均より低く抑えることができている。引き続きコストを抑え低く保っていきたい。
施設利用率は、平均より高い数字となっている。現状でのダウンサイジングは難しいが、今後の処理人口等により検討する。
水洗化率は、平均より高い数字となっている。100％を目指し個別に対処していきたい。</t>
    <rPh sb="0" eb="1">
      <t>レイ</t>
    </rPh>
    <rPh sb="1" eb="2">
      <t>ワ</t>
    </rPh>
    <rPh sb="2" eb="4">
      <t>ガンネン</t>
    </rPh>
    <rPh sb="4" eb="5">
      <t>ド</t>
    </rPh>
    <rPh sb="7" eb="9">
      <t>コウエイ</t>
    </rPh>
    <rPh sb="9" eb="11">
      <t>キギョウ</t>
    </rPh>
    <rPh sb="11" eb="13">
      <t>カイケイ</t>
    </rPh>
    <rPh sb="14" eb="16">
      <t>イコウ</t>
    </rPh>
    <rPh sb="20" eb="22">
      <t>ケイジョウ</t>
    </rPh>
    <rPh sb="22" eb="24">
      <t>シュウシ</t>
    </rPh>
    <rPh sb="24" eb="26">
      <t>ヒリツ</t>
    </rPh>
    <rPh sb="28" eb="30">
      <t>ルイジ</t>
    </rPh>
    <rPh sb="30" eb="32">
      <t>ダンタイ</t>
    </rPh>
    <rPh sb="32" eb="35">
      <t>ヘイキンチ</t>
    </rPh>
    <rPh sb="36" eb="37">
      <t>コ</t>
    </rPh>
    <rPh sb="43" eb="45">
      <t>イッパン</t>
    </rPh>
    <rPh sb="45" eb="47">
      <t>カイケイ</t>
    </rPh>
    <rPh sb="50" eb="52">
      <t>キジュン</t>
    </rPh>
    <rPh sb="52" eb="53">
      <t>ガイ</t>
    </rPh>
    <rPh sb="53" eb="55">
      <t>クリイレ</t>
    </rPh>
    <rPh sb="55" eb="56">
      <t>キン</t>
    </rPh>
    <rPh sb="57" eb="58">
      <t>ク</t>
    </rPh>
    <rPh sb="59" eb="60">
      <t>イ</t>
    </rPh>
    <rPh sb="64" eb="66">
      <t>ジョウタイ</t>
    </rPh>
    <rPh sb="71" eb="73">
      <t>リュウドウ</t>
    </rPh>
    <rPh sb="73" eb="75">
      <t>ヒリツ</t>
    </rPh>
    <rPh sb="77" eb="79">
      <t>イコウ</t>
    </rPh>
    <rPh sb="79" eb="80">
      <t>マ</t>
    </rPh>
    <rPh sb="85" eb="87">
      <t>ヘイキン</t>
    </rPh>
    <rPh sb="89" eb="91">
      <t>オオハバ</t>
    </rPh>
    <rPh sb="92" eb="93">
      <t>ヒク</t>
    </rPh>
    <rPh sb="95" eb="97">
      <t>ケイエイ</t>
    </rPh>
    <rPh sb="97" eb="99">
      <t>キバン</t>
    </rPh>
    <rPh sb="100" eb="102">
      <t>ゼイジャク</t>
    </rPh>
    <rPh sb="107" eb="109">
      <t>キギョウ</t>
    </rPh>
    <rPh sb="109" eb="110">
      <t>サイ</t>
    </rPh>
    <rPh sb="110" eb="112">
      <t>ザンダカ</t>
    </rPh>
    <rPh sb="112" eb="113">
      <t>タイ</t>
    </rPh>
    <rPh sb="113" eb="115">
      <t>ジギョウ</t>
    </rPh>
    <rPh sb="115" eb="117">
      <t>キボ</t>
    </rPh>
    <rPh sb="117" eb="119">
      <t>ヒリツ</t>
    </rPh>
    <rPh sb="121" eb="123">
      <t>ヘイキン</t>
    </rPh>
    <rPh sb="124" eb="125">
      <t>オオ</t>
    </rPh>
    <rPh sb="127" eb="129">
      <t>ウワマワ</t>
    </rPh>
    <rPh sb="134" eb="136">
      <t>リョウキン</t>
    </rPh>
    <rPh sb="136" eb="138">
      <t>カイテイ</t>
    </rPh>
    <rPh sb="139" eb="141">
      <t>キュウム</t>
    </rPh>
    <rPh sb="145" eb="146">
      <t>オモ</t>
    </rPh>
    <rPh sb="151" eb="153">
      <t>ケイヒ</t>
    </rPh>
    <rPh sb="153" eb="155">
      <t>カイシュウ</t>
    </rPh>
    <rPh sb="155" eb="156">
      <t>リツ</t>
    </rPh>
    <rPh sb="158" eb="160">
      <t>ヘイキン</t>
    </rPh>
    <rPh sb="161" eb="163">
      <t>ウワマワ</t>
    </rPh>
    <rPh sb="169" eb="171">
      <t>キギョウ</t>
    </rPh>
    <rPh sb="171" eb="172">
      <t>サイ</t>
    </rPh>
    <rPh sb="173" eb="175">
      <t>ショウカン</t>
    </rPh>
    <rPh sb="175" eb="176">
      <t>ガク</t>
    </rPh>
    <rPh sb="177" eb="178">
      <t>オオ</t>
    </rPh>
    <rPh sb="181" eb="183">
      <t>ケイエイ</t>
    </rPh>
    <rPh sb="183" eb="185">
      <t>ジョウタイ</t>
    </rPh>
    <rPh sb="201" eb="203">
      <t>リョウキン</t>
    </rPh>
    <rPh sb="204" eb="206">
      <t>ミナオ</t>
    </rPh>
    <rPh sb="208" eb="210">
      <t>ケントウ</t>
    </rPh>
    <rPh sb="216" eb="218">
      <t>オスイ</t>
    </rPh>
    <rPh sb="218" eb="220">
      <t>ショリ</t>
    </rPh>
    <rPh sb="220" eb="222">
      <t>ゲンカ</t>
    </rPh>
    <rPh sb="224" eb="226">
      <t>ヘイキン</t>
    </rPh>
    <rPh sb="228" eb="229">
      <t>ヒク</t>
    </rPh>
    <rPh sb="230" eb="231">
      <t>オサ</t>
    </rPh>
    <rPh sb="242" eb="243">
      <t>ヒ</t>
    </rPh>
    <rPh sb="244" eb="245">
      <t>ツヅ</t>
    </rPh>
    <rPh sb="250" eb="251">
      <t>オサ</t>
    </rPh>
    <rPh sb="252" eb="253">
      <t>ヒク</t>
    </rPh>
    <rPh sb="254" eb="255">
      <t>タモ</t>
    </rPh>
    <rPh sb="263" eb="265">
      <t>シセツ</t>
    </rPh>
    <rPh sb="265" eb="268">
      <t>リヨウリツ</t>
    </rPh>
    <rPh sb="270" eb="272">
      <t>ヘイキン</t>
    </rPh>
    <rPh sb="274" eb="275">
      <t>タカ</t>
    </rPh>
    <rPh sb="276" eb="278">
      <t>スウジ</t>
    </rPh>
    <rPh sb="285" eb="287">
      <t>ゲンジョウ</t>
    </rPh>
    <rPh sb="298" eb="299">
      <t>ムズカ</t>
    </rPh>
    <rPh sb="303" eb="305">
      <t>コンゴ</t>
    </rPh>
    <rPh sb="306" eb="308">
      <t>ショリ</t>
    </rPh>
    <rPh sb="308" eb="310">
      <t>ジンコウ</t>
    </rPh>
    <rPh sb="310" eb="311">
      <t>トウ</t>
    </rPh>
    <rPh sb="314" eb="316">
      <t>ケントウ</t>
    </rPh>
    <rPh sb="320" eb="323">
      <t>スイセンカ</t>
    </rPh>
    <rPh sb="323" eb="324">
      <t>リツ</t>
    </rPh>
    <rPh sb="326" eb="328">
      <t>ヘイキン</t>
    </rPh>
    <rPh sb="330" eb="331">
      <t>タカ</t>
    </rPh>
    <rPh sb="332" eb="334">
      <t>スウジ</t>
    </rPh>
    <rPh sb="346" eb="348">
      <t>メザ</t>
    </rPh>
    <rPh sb="349" eb="351">
      <t>コベツ</t>
    </rPh>
    <rPh sb="352" eb="354">
      <t>タイショ</t>
    </rPh>
    <phoneticPr fontId="4"/>
  </si>
  <si>
    <t>有形固定資産減価償却率は、移行して間もないため低い数字となっている。実際は40％程度と思われるため、更新時の財源について検討する。
管渠老朽化率は、０％となっており、耐用年数を超えた管渠はないが、点検調査を行い実施に向けて財源確保に努めたい。
管渠改善率は０％となっているが、今後更新投資額平準化のため管渠更新計画を検討していきたい。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3" eb="15">
      <t>イコウ</t>
    </rPh>
    <rPh sb="17" eb="18">
      <t>マ</t>
    </rPh>
    <rPh sb="23" eb="24">
      <t>ヒク</t>
    </rPh>
    <rPh sb="25" eb="27">
      <t>スウジ</t>
    </rPh>
    <rPh sb="34" eb="36">
      <t>ジッサイ</t>
    </rPh>
    <rPh sb="40" eb="42">
      <t>テイド</t>
    </rPh>
    <rPh sb="43" eb="44">
      <t>オモ</t>
    </rPh>
    <rPh sb="50" eb="52">
      <t>コウシン</t>
    </rPh>
    <rPh sb="52" eb="53">
      <t>ジ</t>
    </rPh>
    <rPh sb="54" eb="56">
      <t>ザイゲン</t>
    </rPh>
    <rPh sb="60" eb="62">
      <t>ケントウ</t>
    </rPh>
    <rPh sb="66" eb="68">
      <t>カンキョ</t>
    </rPh>
    <rPh sb="68" eb="71">
      <t>ロウキュウカ</t>
    </rPh>
    <rPh sb="71" eb="72">
      <t>リツ</t>
    </rPh>
    <rPh sb="83" eb="85">
      <t>タイヨウ</t>
    </rPh>
    <rPh sb="85" eb="87">
      <t>ネンスウ</t>
    </rPh>
    <rPh sb="88" eb="89">
      <t>コ</t>
    </rPh>
    <rPh sb="91" eb="93">
      <t>カンキョ</t>
    </rPh>
    <rPh sb="98" eb="100">
      <t>テンケン</t>
    </rPh>
    <rPh sb="100" eb="102">
      <t>チョウサ</t>
    </rPh>
    <rPh sb="103" eb="104">
      <t>オコナ</t>
    </rPh>
    <rPh sb="105" eb="107">
      <t>ジッシ</t>
    </rPh>
    <rPh sb="108" eb="109">
      <t>ム</t>
    </rPh>
    <rPh sb="111" eb="113">
      <t>ザイゲン</t>
    </rPh>
    <rPh sb="113" eb="115">
      <t>カクホ</t>
    </rPh>
    <rPh sb="116" eb="117">
      <t>ツト</t>
    </rPh>
    <rPh sb="122" eb="124">
      <t>カンキョ</t>
    </rPh>
    <rPh sb="124" eb="126">
      <t>カイゼン</t>
    </rPh>
    <rPh sb="126" eb="127">
      <t>リツ</t>
    </rPh>
    <rPh sb="138" eb="140">
      <t>コンゴ</t>
    </rPh>
    <rPh sb="140" eb="142">
      <t>コウシン</t>
    </rPh>
    <rPh sb="142" eb="144">
      <t>トウシ</t>
    </rPh>
    <rPh sb="144" eb="145">
      <t>ガク</t>
    </rPh>
    <rPh sb="145" eb="148">
      <t>ヘイジュンカ</t>
    </rPh>
    <rPh sb="151" eb="153">
      <t>カンキョ</t>
    </rPh>
    <rPh sb="153" eb="155">
      <t>コウシン</t>
    </rPh>
    <rPh sb="158" eb="160">
      <t>ケントウ</t>
    </rPh>
    <phoneticPr fontId="4"/>
  </si>
  <si>
    <t>世帯は増加傾向にあるものの、人口は確実に減少しているため、有収水量は減少傾向である。
令和元年度に法適化し、経営状況についてより明確に把握できるようになったので、処理施設設備更新、管渠の更新等大型投資を見据えて、料金改定も含め経営改善を行っていきたい。
また、広域化・共同化についても積極的に検討し、周辺事業体と協議を行って効率的、効果的な汚水処理を進めていきたい。</t>
    <rPh sb="43" eb="44">
      <t>レイ</t>
    </rPh>
    <rPh sb="44" eb="45">
      <t>ワ</t>
    </rPh>
    <rPh sb="45" eb="47">
      <t>ガンネン</t>
    </rPh>
    <rPh sb="47" eb="48">
      <t>ド</t>
    </rPh>
    <rPh sb="54" eb="56">
      <t>ケイエイ</t>
    </rPh>
    <rPh sb="56" eb="58">
      <t>ジョウキョウ</t>
    </rPh>
    <rPh sb="64" eb="66">
      <t>メイカク</t>
    </rPh>
    <rPh sb="67" eb="69">
      <t>ハアク</t>
    </rPh>
    <rPh sb="81" eb="83">
      <t>ショリ</t>
    </rPh>
    <rPh sb="83" eb="85">
      <t>シセツ</t>
    </rPh>
    <rPh sb="85" eb="87">
      <t>セツビ</t>
    </rPh>
    <rPh sb="87" eb="89">
      <t>コウシン</t>
    </rPh>
    <rPh sb="90" eb="92">
      <t>カンキョ</t>
    </rPh>
    <rPh sb="96" eb="98">
      <t>オオガタ</t>
    </rPh>
    <rPh sb="98" eb="100">
      <t>トウシ</t>
    </rPh>
    <rPh sb="101" eb="103">
      <t>ミス</t>
    </rPh>
    <rPh sb="115" eb="117">
      <t>カイゼン</t>
    </rPh>
    <rPh sb="130" eb="133">
      <t>コウイキカ</t>
    </rPh>
    <rPh sb="134" eb="136">
      <t>キョウドウ</t>
    </rPh>
    <rPh sb="136" eb="137">
      <t>カ</t>
    </rPh>
    <rPh sb="142" eb="145">
      <t>セッキョクテキ</t>
    </rPh>
    <rPh sb="146" eb="148">
      <t>ケントウ</t>
    </rPh>
    <rPh sb="150" eb="152">
      <t>シュウヘン</t>
    </rPh>
    <rPh sb="152" eb="155">
      <t>ジギョウタイ</t>
    </rPh>
    <rPh sb="156" eb="158">
      <t>キョウギ</t>
    </rPh>
    <rPh sb="159" eb="160">
      <t>オコナ</t>
    </rPh>
    <rPh sb="162" eb="165">
      <t>コウリツテキ</t>
    </rPh>
    <rPh sb="166" eb="169">
      <t>コウカテキ</t>
    </rPh>
    <rPh sb="170" eb="172">
      <t>オスイ</t>
    </rPh>
    <rPh sb="172" eb="174">
      <t>ショリ</t>
    </rPh>
    <rPh sb="175" eb="176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</si>
</sst>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9-46AD-AAB4-D1532FD4E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9-46AD-AAB4-D1532FD4E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6-4CA2-A807-7255453A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6-4CA2-A807-7255453A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6-4EA3-AC3A-1B6FA0EC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16-4EA3-AC3A-1B6FA0EC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119.03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E-451A-8C03-2A1AFAD4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E-451A-8C03-2A1AFAD45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2-49E4-8E93-4A6CC5160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2-49E4-8E93-4A6CC5160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55E-941E-68740114C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7-455E-941E-68740114C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2-48C1-94B8-E2515325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12-48C1-94B8-E2515325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6-4A6A-86C5-3EFD36A83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6-4A6A-86C5-3EFD36A83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1632.56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9-454F-B66F-0063536E8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9-454F-B66F-0063536E8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A-4795-8F7B-E7482174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A-4795-8F7B-E74821742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2B0-AECE-849A66D8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0-42B0-AECE-849A66D84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70" zoomScaleNormal="70" workbookViewId="0">
      <selection activeCell="CB72" sqref="CB7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長野県　朝日村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4574</v>
      </c>
      <c r="AM8" s="69"/>
      <c r="AN8" s="69"/>
      <c r="AO8" s="69"/>
      <c r="AP8" s="69"/>
      <c r="AQ8" s="69"/>
      <c r="AR8" s="69"/>
      <c r="AS8" s="69"/>
      <c r="AT8" s="68">
        <f>データ!T6</f>
        <v>70.62</v>
      </c>
      <c r="AU8" s="68"/>
      <c r="AV8" s="68"/>
      <c r="AW8" s="68"/>
      <c r="AX8" s="68"/>
      <c r="AY8" s="68"/>
      <c r="AZ8" s="68"/>
      <c r="BA8" s="68"/>
      <c r="BB8" s="68">
        <f>データ!U6</f>
        <v>64.77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63.75</v>
      </c>
      <c r="J10" s="68"/>
      <c r="K10" s="68"/>
      <c r="L10" s="68"/>
      <c r="M10" s="68"/>
      <c r="N10" s="68"/>
      <c r="O10" s="68"/>
      <c r="P10" s="68">
        <f>データ!P6</f>
        <v>100</v>
      </c>
      <c r="Q10" s="68"/>
      <c r="R10" s="68"/>
      <c r="S10" s="68"/>
      <c r="T10" s="68"/>
      <c r="U10" s="68"/>
      <c r="V10" s="68"/>
      <c r="W10" s="68">
        <f>データ!Q6</f>
        <v>97.45</v>
      </c>
      <c r="X10" s="68"/>
      <c r="Y10" s="68"/>
      <c r="Z10" s="68"/>
      <c r="AA10" s="68"/>
      <c r="AB10" s="68"/>
      <c r="AC10" s="68"/>
      <c r="AD10" s="69">
        <f>データ!R6</f>
        <v>4000</v>
      </c>
      <c r="AE10" s="69"/>
      <c r="AF10" s="69"/>
      <c r="AG10" s="69"/>
      <c r="AH10" s="69"/>
      <c r="AI10" s="69"/>
      <c r="AJ10" s="69"/>
      <c r="AK10" s="2"/>
      <c r="AL10" s="69">
        <f>データ!V6</f>
        <v>4538</v>
      </c>
      <c r="AM10" s="69"/>
      <c r="AN10" s="69"/>
      <c r="AO10" s="69"/>
      <c r="AP10" s="69"/>
      <c r="AQ10" s="69"/>
      <c r="AR10" s="69"/>
      <c r="AS10" s="69"/>
      <c r="AT10" s="68">
        <f>データ!W6</f>
        <v>2.25</v>
      </c>
      <c r="AU10" s="68"/>
      <c r="AV10" s="68"/>
      <c r="AW10" s="68"/>
      <c r="AX10" s="68"/>
      <c r="AY10" s="68"/>
      <c r="AZ10" s="68"/>
      <c r="BA10" s="68"/>
      <c r="BB10" s="68">
        <f>データ!X6</f>
        <v>2016.89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114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3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5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f9OaWe9nyoNE8l+ktd528d36q1Hkc/5Y7HG+GV2TkII73tRywWKmhhY4E4pSCseiX9APaj/8eQIE4/1VoggI+Q==" saltValue="/fhkijUplxFU9FmKwO4U7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2019</v>
      </c>
      <c r="C6" s="33">
        <f t="shared" ref="C6:X6" si="3">C7</f>
        <v>204510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長野県　朝日村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63.75</v>
      </c>
      <c r="P6" s="34">
        <f t="shared" si="3"/>
        <v>100</v>
      </c>
      <c r="Q6" s="34">
        <f t="shared" si="3"/>
        <v>97.45</v>
      </c>
      <c r="R6" s="34">
        <f t="shared" si="3"/>
        <v>4000</v>
      </c>
      <c r="S6" s="34">
        <f t="shared" si="3"/>
        <v>4574</v>
      </c>
      <c r="T6" s="34">
        <f t="shared" si="3"/>
        <v>70.62</v>
      </c>
      <c r="U6" s="34">
        <f t="shared" si="3"/>
        <v>64.77</v>
      </c>
      <c r="V6" s="34">
        <f t="shared" si="3"/>
        <v>4538</v>
      </c>
      <c r="W6" s="34">
        <f t="shared" si="3"/>
        <v>2.25</v>
      </c>
      <c r="X6" s="34">
        <f t="shared" si="3"/>
        <v>2016.89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119.03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33.08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1632.56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95.11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223.41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60.91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98.04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3.28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204510</v>
      </c>
      <c r="D7" s="37">
        <v>46</v>
      </c>
      <c r="E7" s="37">
        <v>17</v>
      </c>
      <c r="F7" s="37">
        <v>4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63.75</v>
      </c>
      <c r="P7" s="38">
        <v>100</v>
      </c>
      <c r="Q7" s="38">
        <v>97.45</v>
      </c>
      <c r="R7" s="38">
        <v>4000</v>
      </c>
      <c r="S7" s="38">
        <v>4574</v>
      </c>
      <c r="T7" s="38">
        <v>70.62</v>
      </c>
      <c r="U7" s="38">
        <v>64.77</v>
      </c>
      <c r="V7" s="38">
        <v>4538</v>
      </c>
      <c r="W7" s="38">
        <v>2.25</v>
      </c>
      <c r="X7" s="38">
        <v>2016.89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119.03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102.73</v>
      </c>
      <c r="AI7" s="38">
        <v>102.87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0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94.97</v>
      </c>
      <c r="AT7" s="38">
        <v>76.63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33.08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47.72</v>
      </c>
      <c r="BE7" s="38">
        <v>49.61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1632.56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1206.79</v>
      </c>
      <c r="BP7" s="38">
        <v>1218.7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95.11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71.84</v>
      </c>
      <c r="CA7" s="38">
        <v>74.17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223.41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228.47</v>
      </c>
      <c r="CL7" s="38">
        <v>218.56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60.91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42.47</v>
      </c>
      <c r="CW7" s="38">
        <v>42.86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98.04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83.75</v>
      </c>
      <c r="DH7" s="38">
        <v>84.2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3.28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24.68</v>
      </c>
      <c r="DS7" s="38">
        <v>25.37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8.6199999999999992</v>
      </c>
      <c r="ED7" s="38">
        <v>6.2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108</v>
      </c>
    </row>
    <row r="13" spans="1:148" x14ac:dyDescent="0.15">
      <c r="B13" t="s">
        <v>109</v>
      </c>
      <c r="C13" t="s">
        <v>110</v>
      </c>
      <c r="D13" t="s">
        <v>109</v>
      </c>
      <c r="E13" t="s">
        <v>110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2020-12-04T02:33:04Z</dcterms:created>
  <dcterms:modified xsi:type="dcterms:W3CDTF">2021-01-25T03:34:03Z</dcterms:modified>
  <cp:category/>
</cp:coreProperties>
</file>