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8_{B3A7654E-F9CF-4365-B940-601A58346F32}" xr6:coauthVersionLast="47" xr6:coauthVersionMax="47" xr10:uidLastSave="{00000000-0000-0000-0000-000000000000}"/>
  <bookViews>
    <workbookView xWindow="-110" yWindow="-110" windowWidth="19420" windowHeight="1042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[1]別表加算率一覧!$A$5:$A$28</definedName>
    <definedName name="サービス名">【参考】数式用!$A$5:$A$28</definedName>
    <definedName name="一覧">[1]加算率一覧!$A$4:$A$25</definedName>
    <definedName name="種類">[1]サービス種類一覧!$A$4:$A$20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D28" i="70" l="1"/>
  <c r="AE61" i="70" l="1"/>
  <c r="Y61" i="70"/>
  <c r="S61" i="70"/>
  <c r="G28" i="16" l="1"/>
  <c r="F28" i="16"/>
  <c r="G27" i="16"/>
  <c r="F27" i="16"/>
  <c r="G26" i="16"/>
  <c r="F26" i="16"/>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9"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<sst xmlns="http://schemas.openxmlformats.org/spreadsheetml/2006/main" count="2103" uniqueCount="448">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</sst>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30" borderId="10"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29" xfId="0" applyFont="1" applyFill="1" applyBorder="1" applyAlignment="1">
      <alignment vertical="center"/>
    </xf>
    <xf numFmtId="0" fontId="32" fillId="30" borderId="97" xfId="0" applyFont="1" applyFill="1" applyBorder="1" applyAlignment="1">
      <alignment vertical="center"/>
    </xf>
    <xf numFmtId="0" fontId="0" fillId="0" borderId="0" xfId="0" applyAlignment="1">
      <alignment horizontal="left" vertical="top" wrapText="1"/>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1"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6" borderId="69" xfId="0" applyFont="1" applyFill="1" applyBorder="1" applyAlignment="1">
      <alignment horizontal="left" vertical="center" wrapText="1"/>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4" borderId="31" xfId="0" applyFont="1" applyFill="1" applyBorder="1" applyAlignment="1" applyProtection="1">
      <alignment horizontal="center" vertical="center"/>
      <protection locked="0"/>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76" fontId="74" fillId="26" borderId="18" xfId="0" applyNumberFormat="1" applyFont="1" applyFill="1" applyBorder="1" applyAlignment="1">
      <alignment vertical="center" shrinkToFi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69" fillId="0" borderId="11" xfId="0"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Alignment="1">
      <alignment horizontal="left" vertical="top"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0" fontId="71" fillId="0" borderId="102" xfId="0" applyFont="1" applyFill="1" applyBorder="1" applyAlignment="1">
      <alignment horizontal="center" vertical="center"/>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4" fillId="26" borderId="6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48263"/>
          <a:ext cx="89088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80175" y="396874"/>
          <a:ext cx="4767048" cy="14192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1050" y="43278425"/>
              <a:ext cx="171450" cy="19113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178</xdr:row>
          <xdr:rowOff>50800</xdr:rowOff>
        </xdr:from>
        <xdr:to>
          <xdr:col>5</xdr:col>
          <xdr:colOff>19050</xdr:colOff>
          <xdr:row>178</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179</xdr:row>
          <xdr:rowOff>38100</xdr:rowOff>
        </xdr:from>
        <xdr:to>
          <xdr:col>5</xdr:col>
          <xdr:colOff>19050</xdr:colOff>
          <xdr:row>179</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179</xdr:row>
          <xdr:rowOff>171450</xdr:rowOff>
        </xdr:from>
        <xdr:to>
          <xdr:col>5</xdr:col>
          <xdr:colOff>0</xdr:colOff>
          <xdr:row>181</xdr:row>
          <xdr:rowOff>31750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1050" y="4658995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31750</xdr:rowOff>
        </xdr:from>
        <xdr:to>
          <xdr:col>19</xdr:col>
          <xdr:colOff>31750</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184150</xdr:colOff>
          <xdr:row>18</xdr:row>
          <xdr:rowOff>12700</xdr:rowOff>
        </xdr:from>
        <xdr:to>
          <xdr:col>20</xdr:col>
          <xdr:colOff>0</xdr:colOff>
          <xdr:row>19</xdr:row>
          <xdr:rowOff>12700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12700</xdr:rowOff>
        </xdr:from>
        <xdr:to>
          <xdr:col>3</xdr:col>
          <xdr:colOff>38100</xdr:colOff>
          <xdr:row>19</xdr:row>
          <xdr:rowOff>12700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31750</xdr:colOff>
          <xdr:row>90</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222250</xdr:rowOff>
        </xdr:from>
        <xdr:to>
          <xdr:col>5</xdr:col>
          <xdr:colOff>31750</xdr:colOff>
          <xdr:row>89</xdr:row>
          <xdr:rowOff>12700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222250</xdr:rowOff>
        </xdr:from>
        <xdr:to>
          <xdr:col>9</xdr:col>
          <xdr:colOff>31750</xdr:colOff>
          <xdr:row>89</xdr:row>
          <xdr:rowOff>12700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222250</xdr:rowOff>
        </xdr:from>
        <xdr:to>
          <xdr:col>15</xdr:col>
          <xdr:colOff>31750</xdr:colOff>
          <xdr:row>89</xdr:row>
          <xdr:rowOff>12700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222250</xdr:rowOff>
        </xdr:from>
        <xdr:to>
          <xdr:col>22</xdr:col>
          <xdr:colOff>31750</xdr:colOff>
          <xdr:row>89</xdr:row>
          <xdr:rowOff>12700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222250</xdr:rowOff>
        </xdr:from>
        <xdr:to>
          <xdr:col>26</xdr:col>
          <xdr:colOff>31750</xdr:colOff>
          <xdr:row>89</xdr:row>
          <xdr:rowOff>12700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90</xdr:row>
          <xdr:rowOff>0</xdr:rowOff>
        </xdr:from>
        <xdr:to>
          <xdr:col>11</xdr:col>
          <xdr:colOff>38100</xdr:colOff>
          <xdr:row>90</xdr:row>
          <xdr:rowOff>222250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90</xdr:row>
          <xdr:rowOff>0</xdr:rowOff>
        </xdr:from>
        <xdr:to>
          <xdr:col>18</xdr:col>
          <xdr:colOff>19050</xdr:colOff>
          <xdr:row>90</xdr:row>
          <xdr:rowOff>222250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95</xdr:row>
          <xdr:rowOff>0</xdr:rowOff>
        </xdr:from>
        <xdr:to>
          <xdr:col>22</xdr:col>
          <xdr:colOff>38100</xdr:colOff>
          <xdr:row>95</xdr:row>
          <xdr:rowOff>222250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95</xdr:row>
          <xdr:rowOff>0</xdr:rowOff>
        </xdr:from>
        <xdr:to>
          <xdr:col>26</xdr:col>
          <xdr:colOff>38100</xdr:colOff>
          <xdr:row>95</xdr:row>
          <xdr:rowOff>222250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31750</xdr:colOff>
          <xdr:row>101</xdr:row>
          <xdr:rowOff>127000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99</xdr:row>
          <xdr:rowOff>838200</xdr:rowOff>
        </xdr:from>
        <xdr:to>
          <xdr:col>14</xdr:col>
          <xdr:colOff>38100</xdr:colOff>
          <xdr:row>101</xdr:row>
          <xdr:rowOff>127000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99</xdr:row>
          <xdr:rowOff>838200</xdr:rowOff>
        </xdr:from>
        <xdr:to>
          <xdr:col>21</xdr:col>
          <xdr:colOff>38100</xdr:colOff>
          <xdr:row>101</xdr:row>
          <xdr:rowOff>127000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31750</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31750</xdr:colOff>
          <xdr:row>103</xdr:row>
          <xdr:rowOff>31750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31750</xdr:colOff>
          <xdr:row>103</xdr:row>
          <xdr:rowOff>31750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103</xdr:row>
          <xdr:rowOff>171450</xdr:rowOff>
        </xdr:from>
        <xdr:to>
          <xdr:col>11</xdr:col>
          <xdr:colOff>38100</xdr:colOff>
          <xdr:row>105</xdr:row>
          <xdr:rowOff>31750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31750</xdr:colOff>
          <xdr:row>105</xdr:row>
          <xdr:rowOff>31750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146050</xdr:rowOff>
        </xdr:from>
        <xdr:to>
          <xdr:col>21</xdr:col>
          <xdr:colOff>31750</xdr:colOff>
          <xdr:row>111</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146050</xdr:rowOff>
        </xdr:from>
        <xdr:to>
          <xdr:col>25</xdr:col>
          <xdr:colOff>31750</xdr:colOff>
          <xdr:row>111</xdr:row>
          <xdr:rowOff>31750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101</xdr:row>
          <xdr:rowOff>323850</xdr:rowOff>
        </xdr:from>
        <xdr:to>
          <xdr:col>5</xdr:col>
          <xdr:colOff>19050</xdr:colOff>
          <xdr:row>103</xdr:row>
          <xdr:rowOff>31750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31750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139</xdr:row>
          <xdr:rowOff>323850</xdr:rowOff>
        </xdr:from>
        <xdr:to>
          <xdr:col>11</xdr:col>
          <xdr:colOff>0</xdr:colOff>
          <xdr:row>141</xdr:row>
          <xdr:rowOff>31750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141</xdr:row>
          <xdr:rowOff>88900</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142</xdr:row>
          <xdr:rowOff>31750</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31750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88900</xdr:rowOff>
        </xdr:from>
        <xdr:to>
          <xdr:col>29</xdr:col>
          <xdr:colOff>0</xdr:colOff>
          <xdr:row>130</xdr:row>
          <xdr:rowOff>50800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128</xdr:row>
          <xdr:rowOff>88900</xdr:rowOff>
        </xdr:from>
        <xdr:to>
          <xdr:col>32</xdr:col>
          <xdr:colOff>184150</xdr:colOff>
          <xdr:row>130</xdr:row>
          <xdr:rowOff>50800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133</xdr:row>
          <xdr:rowOff>165100</xdr:rowOff>
        </xdr:from>
        <xdr:to>
          <xdr:col>11</xdr:col>
          <xdr:colOff>12700</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222250</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165100</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1050" y="46208950"/>
              <a:ext cx="17145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31750</xdr:rowOff>
        </xdr:from>
        <xdr:to>
          <xdr:col>19</xdr:col>
          <xdr:colOff>31750</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31750</xdr:colOff>
          <xdr:row>180</xdr:row>
          <xdr:rowOff>165100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50800</xdr:colOff>
          <xdr:row>181</xdr:row>
          <xdr:rowOff>165100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50800</xdr:colOff>
          <xdr:row>88</xdr:row>
          <xdr:rowOff>31750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127000</xdr:rowOff>
        </xdr:from>
        <xdr:to>
          <xdr:col>33</xdr:col>
          <xdr:colOff>50800</xdr:colOff>
          <xdr:row>99</xdr:row>
          <xdr:rowOff>31750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50800</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146050</xdr:rowOff>
        </xdr:from>
        <xdr:to>
          <xdr:col>33</xdr:col>
          <xdr:colOff>50800</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12700</xdr:rowOff>
        </xdr:from>
        <xdr:to>
          <xdr:col>11</xdr:col>
          <xdr:colOff>31750</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63</xdr:row>
          <xdr:rowOff>12700</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65</xdr:row>
          <xdr:rowOff>12700</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67</xdr:row>
          <xdr:rowOff>12700</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50800</xdr:rowOff>
        </xdr:from>
        <xdr:to>
          <xdr:col>2</xdr:col>
          <xdr:colOff>19050</xdr:colOff>
          <xdr:row>189</xdr:row>
          <xdr:rowOff>279400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50800</xdr:rowOff>
        </xdr:from>
        <xdr:to>
          <xdr:col>2</xdr:col>
          <xdr:colOff>19050</xdr:colOff>
          <xdr:row>190</xdr:row>
          <xdr:rowOff>279400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546850" y="387350"/>
          <a:ext cx="4817850" cy="137477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31750</xdr:colOff>
          <xdr:row>72</xdr:row>
          <xdr:rowOff>31750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222250</xdr:rowOff>
        </xdr:from>
        <xdr:to>
          <xdr:col>3</xdr:col>
          <xdr:colOff>31750</xdr:colOff>
          <xdr:row>73</xdr:row>
          <xdr:rowOff>12700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31750</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31750</xdr:colOff>
          <xdr:row>74</xdr:row>
          <xdr:rowOff>222250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184150</xdr:colOff>
          <xdr:row>151</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184150</xdr:colOff>
          <xdr:row>152</xdr:row>
          <xdr:rowOff>12700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184150</xdr:colOff>
          <xdr:row>153</xdr:row>
          <xdr:rowOff>12700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184150</xdr:colOff>
          <xdr:row>154</xdr:row>
          <xdr:rowOff>12700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184150</xdr:colOff>
          <xdr:row>154</xdr:row>
          <xdr:rowOff>184150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184150</xdr:colOff>
          <xdr:row>156</xdr:row>
          <xdr:rowOff>12700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184150</xdr:colOff>
          <xdr:row>157</xdr:row>
          <xdr:rowOff>12700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184150</xdr:colOff>
          <xdr:row>157</xdr:row>
          <xdr:rowOff>184150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184150</xdr:colOff>
          <xdr:row>159</xdr:row>
          <xdr:rowOff>12700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184150</xdr:colOff>
          <xdr:row>159</xdr:row>
          <xdr:rowOff>184150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184150</xdr:colOff>
          <xdr:row>161</xdr:row>
          <xdr:rowOff>12700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184150</xdr:colOff>
          <xdr:row>162</xdr:row>
          <xdr:rowOff>12700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184150</xdr:colOff>
          <xdr:row>162</xdr:row>
          <xdr:rowOff>184150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184150</xdr:colOff>
          <xdr:row>163</xdr:row>
          <xdr:rowOff>184150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184150</xdr:colOff>
          <xdr:row>165</xdr:row>
          <xdr:rowOff>12700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184150</xdr:colOff>
          <xdr:row>165</xdr:row>
          <xdr:rowOff>184150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184150</xdr:colOff>
          <xdr:row>167</xdr:row>
          <xdr:rowOff>12700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184150</xdr:colOff>
          <xdr:row>167</xdr:row>
          <xdr:rowOff>184150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184150</xdr:colOff>
          <xdr:row>169</xdr:row>
          <xdr:rowOff>12700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184150</xdr:colOff>
          <xdr:row>170</xdr:row>
          <xdr:rowOff>12700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184150</xdr:colOff>
          <xdr:row>171</xdr:row>
          <xdr:rowOff>12700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184150</xdr:colOff>
          <xdr:row>172</xdr:row>
          <xdr:rowOff>12700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184150</xdr:colOff>
          <xdr:row>173</xdr:row>
          <xdr:rowOff>12700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184150</xdr:colOff>
          <xdr:row>174</xdr:row>
          <xdr:rowOff>12700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様式3"/>
      <sheetName val="様式４"/>
      <sheetName val="様式4添付１"/>
      <sheetName val="様式2添付3（周知方法）"/>
      <sheetName val="別表加算率一覧"/>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労働保険証明の例"/>
      <sheetName val="賃金改善実施期間"/>
      <sheetName val="見込額①"/>
      <sheetName val="見込額②"/>
      <sheetName val="ｻｰﾋﾞｽｺｰﾄﾞ"/>
      <sheetName val="「手当」の考え方"/>
    </sheetNames>
    <sheetDataSet>
      <sheetData sheetId="0" refreshError="1"/>
      <sheetData sheetId="1"/>
      <sheetData sheetId="2"/>
      <sheetData sheetId="3" refreshError="1"/>
      <sheetData sheetId="4">
        <row r="4">
          <cell r="A4" t="str">
            <v>訪問介護（介護予防含む）</v>
          </cell>
          <cell r="B4" t="str">
            <v>訪問介護（介護予防含む）</v>
          </cell>
        </row>
        <row r="5">
          <cell r="A5" t="str">
            <v>夜間対応型訪問介護</v>
          </cell>
          <cell r="B5" t="str">
            <v>夜間対応型訪問介護</v>
          </cell>
        </row>
        <row r="6">
          <cell r="A6" t="str">
            <v>訪問入浴介護（介護予防含む）</v>
          </cell>
          <cell r="B6" t="str">
            <v>訪問入浴介護（介護予防含む）</v>
          </cell>
        </row>
        <row r="7">
          <cell r="A7" t="str">
            <v>通所介護（介護予防含む）</v>
          </cell>
          <cell r="B7" t="str">
            <v>通所介護（介護予防含む）</v>
          </cell>
        </row>
        <row r="8">
          <cell r="A8" t="str">
            <v>認知症対応型通所介護（介護予防含む）</v>
          </cell>
          <cell r="B8" t="str">
            <v>認知症対応型通所介護（介護予防含む）</v>
          </cell>
        </row>
        <row r="9">
          <cell r="A9" t="str">
            <v>通所リハビリテーション（介護予防含む）</v>
          </cell>
          <cell r="B9" t="str">
            <v>通所リハビリテーション（介護予防含む）</v>
          </cell>
        </row>
        <row r="10">
          <cell r="A10" t="str">
            <v>短期入所生活介護（介護予防含む）</v>
          </cell>
          <cell r="B10" t="str">
            <v>短期入所生活介護（介護予防含む）</v>
          </cell>
        </row>
        <row r="11">
          <cell r="A11" t="str">
            <v>短期入所療養介護（老健）（介護予防含む）</v>
          </cell>
          <cell r="B11" t="str">
            <v>短期入所療養介護（老健）（介護予防含む）</v>
          </cell>
        </row>
        <row r="12">
          <cell r="A12" t="str">
            <v>短期入所療養介護（老健以外）（介護予防含む）</v>
          </cell>
          <cell r="B12" t="str">
            <v>短期入所療養介護（老健以外）（介護予防含む）</v>
          </cell>
        </row>
        <row r="13">
          <cell r="A13" t="str">
            <v>特定施設入居者生活介護（介護予防含む）</v>
          </cell>
          <cell r="B13" t="str">
            <v>特定施設入居者生活介護（介護予防含む）</v>
          </cell>
        </row>
        <row r="14">
          <cell r="A14" t="str">
            <v>地域密着型特定施設入居者生活介護</v>
          </cell>
          <cell r="B14" t="str">
            <v>地域密着型特定施設入居者生活介護</v>
          </cell>
        </row>
        <row r="15">
          <cell r="A15" t="str">
            <v>認知症対応型共同生活介護（介護予防含む）</v>
          </cell>
          <cell r="B15" t="str">
            <v>認知症対応型共同生活介護（介護予防含む）</v>
          </cell>
        </row>
        <row r="16">
          <cell r="A16" t="str">
            <v>小規模多機能型居宅介護（介護予防含む）</v>
          </cell>
          <cell r="B16" t="str">
            <v>小規模多機能型居宅介護（介護予防含む）</v>
          </cell>
        </row>
        <row r="17">
          <cell r="A17" t="str">
            <v>介護福祉施設サービス</v>
          </cell>
          <cell r="B17" t="str">
            <v>介護福祉施設サービス</v>
          </cell>
        </row>
        <row r="18">
          <cell r="A18" t="str">
            <v>地域密着型介護老人福祉施設</v>
          </cell>
          <cell r="B18" t="str">
            <v>地域密着型介護老人福祉施設</v>
          </cell>
        </row>
        <row r="19">
          <cell r="A19" t="str">
            <v>介護保健施設サービス</v>
          </cell>
          <cell r="B19" t="str">
            <v>介護保健施設サービス</v>
          </cell>
        </row>
        <row r="20">
          <cell r="A20" t="str">
            <v>介護療養施設サービス</v>
          </cell>
          <cell r="B20" t="str">
            <v>介護療養施設サービス</v>
          </cell>
        </row>
      </sheetData>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tabSelected="1" view="pageBreakPreview" zoomScale="80" zoomScaleNormal="90" zoomScaleSheetLayoutView="80" workbookViewId="0">
      <selection activeCell="D19" sqref="D19"/>
    </sheetView>
  </sheetViews>
  <sheetFormatPr defaultRowHeight="13"/>
  <cols>
    <col min="1" max="1" width="27.7265625" style="38" customWidth="1"/>
    <col min="2" max="2" width="12.7265625" style="39" customWidth="1"/>
    <col min="3" max="3" width="19.90625" style="40" customWidth="1"/>
    <col min="4" max="4" width="66.453125" style="40" customWidth="1"/>
    <col min="5" max="5" width="66.453125" customWidth="1"/>
  </cols>
  <sheetData>
    <row r="1" spans="1:5" ht="30" customHeight="1" thickBot="1">
      <c r="A1" s="692" t="s">
        <v>248</v>
      </c>
      <c r="B1" s="692"/>
      <c r="C1" s="692"/>
      <c r="D1" s="692"/>
      <c r="E1" s="692"/>
    </row>
    <row r="2" spans="1:5" ht="17" thickTop="1">
      <c r="A2" s="693" t="s">
        <v>436</v>
      </c>
      <c r="B2" s="693"/>
      <c r="C2" s="693"/>
      <c r="D2" s="693"/>
      <c r="E2" s="693"/>
    </row>
    <row r="3" spans="1:5" s="31" customFormat="1" ht="8.15" customHeight="1">
      <c r="A3" s="694"/>
      <c r="B3" s="694"/>
      <c r="C3" s="694"/>
      <c r="D3" s="694"/>
    </row>
    <row r="4" spans="1:5" s="33" customFormat="1" ht="26">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5" customHeight="1">
      <c r="A17" s="695" t="s">
        <v>261</v>
      </c>
      <c r="B17" s="695"/>
      <c r="C17" s="695"/>
      <c r="D17" s="695"/>
    </row>
    <row r="18" spans="1:6" ht="11.5" customHeight="1">
      <c r="A18" s="672"/>
      <c r="B18" s="672"/>
      <c r="C18" s="672"/>
      <c r="D18" s="672"/>
    </row>
    <row r="19" spans="1:6" ht="16.5">
      <c r="A19" s="42" t="s">
        <v>435</v>
      </c>
      <c r="B19" s="41"/>
    </row>
    <row r="20" spans="1:6" s="44" customFormat="1" ht="16.5">
      <c r="A20" s="42" t="s">
        <v>370</v>
      </c>
      <c r="B20" s="43"/>
      <c r="C20" s="42"/>
      <c r="D20" s="42"/>
    </row>
    <row r="21" spans="1:6" s="44" customFormat="1" ht="16.5">
      <c r="A21" s="42" t="s">
        <v>262</v>
      </c>
      <c r="B21" s="43"/>
      <c r="C21" s="42"/>
      <c r="D21" s="42"/>
    </row>
    <row r="22" spans="1:6" s="44" customFormat="1" ht="16.5">
      <c r="A22" s="42" t="s">
        <v>263</v>
      </c>
      <c r="B22" s="43"/>
      <c r="C22" s="42"/>
      <c r="D22" s="42"/>
    </row>
    <row r="23" spans="1:6" s="44" customFormat="1" ht="16.5">
      <c r="A23" s="42" t="s">
        <v>264</v>
      </c>
      <c r="B23" s="43"/>
      <c r="C23" s="42"/>
      <c r="D23" s="42"/>
    </row>
    <row r="24" spans="1:6" s="44" customFormat="1" ht="16.5">
      <c r="A24" s="42" t="s">
        <v>371</v>
      </c>
      <c r="B24" s="43"/>
      <c r="C24" s="42"/>
      <c r="D24" s="42"/>
    </row>
    <row r="25" spans="1:6" s="44" customFormat="1" ht="16.5">
      <c r="A25" s="42" t="s">
        <v>265</v>
      </c>
      <c r="B25" s="43"/>
      <c r="C25" s="42"/>
      <c r="D25" s="42"/>
    </row>
    <row r="26" spans="1:6" ht="13.5" thickBot="1">
      <c r="A26" s="45"/>
      <c r="B26" s="41"/>
    </row>
    <row r="27" spans="1:6" ht="22.15" customHeight="1" thickBot="1">
      <c r="A27" s="40"/>
      <c r="C27" s="53"/>
      <c r="D27" s="54" t="s">
        <v>266</v>
      </c>
      <c r="E27" s="697" t="s">
        <v>267</v>
      </c>
      <c r="F27" s="698"/>
    </row>
    <row r="28" spans="1:6" ht="63.65" customHeight="1">
      <c r="A28" s="40"/>
      <c r="C28" s="691" t="s">
        <v>268</v>
      </c>
      <c r="D28" s="696"/>
      <c r="E28" s="699"/>
      <c r="F28" s="700"/>
    </row>
    <row r="29" spans="1:6" ht="63.65" customHeight="1" thickBot="1">
      <c r="A29" s="40"/>
      <c r="C29" s="691"/>
      <c r="D29" s="696"/>
      <c r="E29" s="701"/>
      <c r="F29" s="702"/>
    </row>
    <row r="30" spans="1:6" ht="63.65" customHeight="1">
      <c r="A30" s="40"/>
      <c r="C30" s="691" t="s">
        <v>269</v>
      </c>
      <c r="D30" s="55"/>
      <c r="E30" s="699"/>
      <c r="F30" s="700"/>
    </row>
    <row r="31" spans="1:6" ht="63.65" customHeight="1" thickBot="1">
      <c r="A31" s="40"/>
      <c r="C31" s="691"/>
      <c r="D31" s="56"/>
      <c r="E31" s="701"/>
      <c r="F31" s="702"/>
    </row>
    <row r="32" spans="1:6">
      <c r="A32" s="40"/>
      <c r="B32" s="41"/>
      <c r="D32" s="41"/>
    </row>
    <row r="33" spans="1:6" s="681" customFormat="1" ht="16.5">
      <c r="A33" s="689" t="s">
        <v>432</v>
      </c>
      <c r="B33" s="689"/>
      <c r="C33" s="689"/>
      <c r="D33" s="689"/>
      <c r="F33" s="682"/>
    </row>
    <row r="34" spans="1:6" s="681" customFormat="1" ht="16.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5" customHeight="1">
      <c r="A39" s="40"/>
      <c r="B39" s="41"/>
    </row>
    <row r="40" spans="1:6" ht="14.5" customHeight="1">
      <c r="A40" s="40"/>
      <c r="B40" s="41"/>
    </row>
    <row r="41" spans="1:6" ht="16.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AC1" sqref="AC1"/>
    </sheetView>
  </sheetViews>
  <sheetFormatPr defaultRowHeight="20.149999999999999" customHeight="1"/>
  <cols>
    <col min="1" max="1" width="4.7265625" customWidth="1"/>
    <col min="2" max="2" width="11" customWidth="1"/>
    <col min="3" max="22" width="2.6328125" customWidth="1"/>
    <col min="23" max="23" width="12.7265625" customWidth="1"/>
    <col min="24" max="24" width="25" customWidth="1"/>
    <col min="25" max="25" width="22.453125" customWidth="1"/>
    <col min="26" max="26" width="20" bestFit="1" customWidth="1"/>
    <col min="27" max="27" width="14.7265625" bestFit="1" customWidth="1"/>
  </cols>
  <sheetData>
    <row r="1" spans="1:29" ht="20.149999999999999" customHeight="1">
      <c r="A1" s="23" t="s">
        <v>143</v>
      </c>
      <c r="AC1" t="s">
        <v>148</v>
      </c>
    </row>
    <row r="2" spans="1:29" ht="20.149999999999999" customHeight="1">
      <c r="A2" s="24" t="s">
        <v>144</v>
      </c>
    </row>
    <row r="4" spans="1:29" ht="20.149999999999999"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49999999999999"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49999999999999"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49999999999999"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49999999999999"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49999999999999"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49999999999999"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49999999999999" customHeight="1" thickBot="1">
      <c r="A11" s="176"/>
      <c r="B11" s="178" t="s">
        <v>139</v>
      </c>
      <c r="C11" s="706"/>
      <c r="D11" s="707"/>
      <c r="E11" s="707"/>
      <c r="F11" s="707"/>
      <c r="G11" s="707"/>
      <c r="H11" s="707"/>
      <c r="I11" s="707"/>
      <c r="J11" s="707"/>
      <c r="K11" s="707"/>
      <c r="L11" s="708"/>
      <c r="M11" s="176"/>
      <c r="N11" s="176"/>
      <c r="O11" s="176"/>
      <c r="P11" s="176"/>
      <c r="Q11" s="176"/>
      <c r="R11" s="176"/>
      <c r="S11" s="176"/>
      <c r="T11" s="176"/>
      <c r="U11" s="176"/>
      <c r="V11" s="176"/>
      <c r="W11" s="176"/>
      <c r="X11" s="176"/>
      <c r="Y11" s="176"/>
      <c r="Z11" s="176"/>
      <c r="AA11" s="176"/>
    </row>
    <row r="12" spans="1:29" ht="20.149999999999999"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49999999999999"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49999999999999"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49999999999999" customHeight="1">
      <c r="A15" s="176"/>
      <c r="B15" s="179" t="s">
        <v>6</v>
      </c>
      <c r="C15" s="713" t="s">
        <v>9</v>
      </c>
      <c r="D15" s="713"/>
      <c r="E15" s="713"/>
      <c r="F15" s="713"/>
      <c r="G15" s="713"/>
      <c r="H15" s="713"/>
      <c r="I15" s="713"/>
      <c r="J15" s="713"/>
      <c r="K15" s="713"/>
      <c r="L15" s="714"/>
      <c r="M15" s="732"/>
      <c r="N15" s="733"/>
      <c r="O15" s="733"/>
      <c r="P15" s="733"/>
      <c r="Q15" s="733"/>
      <c r="R15" s="733"/>
      <c r="S15" s="733"/>
      <c r="T15" s="733"/>
      <c r="U15" s="733"/>
      <c r="V15" s="733"/>
      <c r="W15" s="734"/>
      <c r="X15" s="735"/>
      <c r="Y15" s="176"/>
      <c r="Z15" s="176"/>
      <c r="AA15" s="176"/>
    </row>
    <row r="16" spans="1:29" ht="20.149999999999999" customHeight="1" thickBot="1">
      <c r="A16" s="176"/>
      <c r="B16" s="180"/>
      <c r="C16" s="713" t="s">
        <v>122</v>
      </c>
      <c r="D16" s="713"/>
      <c r="E16" s="713"/>
      <c r="F16" s="713"/>
      <c r="G16" s="713"/>
      <c r="H16" s="713"/>
      <c r="I16" s="713"/>
      <c r="J16" s="713"/>
      <c r="K16" s="713"/>
      <c r="L16" s="714"/>
      <c r="M16" s="715"/>
      <c r="N16" s="716"/>
      <c r="O16" s="716"/>
      <c r="P16" s="716"/>
      <c r="Q16" s="716"/>
      <c r="R16" s="716"/>
      <c r="S16" s="716"/>
      <c r="T16" s="716"/>
      <c r="U16" s="727"/>
      <c r="V16" s="727"/>
      <c r="W16" s="728"/>
      <c r="X16" s="729"/>
      <c r="Y16" s="176"/>
      <c r="Z16" s="176"/>
      <c r="AA16" s="176"/>
      <c r="AC16" t="s">
        <v>141</v>
      </c>
    </row>
    <row r="17" spans="1:29" ht="20.149999999999999" customHeight="1" thickBot="1">
      <c r="A17" s="176"/>
      <c r="B17" s="179" t="s">
        <v>123</v>
      </c>
      <c r="C17" s="713" t="s">
        <v>8</v>
      </c>
      <c r="D17" s="713"/>
      <c r="E17" s="713"/>
      <c r="F17" s="713"/>
      <c r="G17" s="713"/>
      <c r="H17" s="713"/>
      <c r="I17" s="713"/>
      <c r="J17" s="713"/>
      <c r="K17" s="713"/>
      <c r="L17" s="714"/>
      <c r="M17" s="181"/>
      <c r="N17" s="182"/>
      <c r="O17" s="182"/>
      <c r="P17" s="183" t="s">
        <v>129</v>
      </c>
      <c r="Q17" s="182"/>
      <c r="R17" s="182"/>
      <c r="S17" s="182"/>
      <c r="T17" s="184"/>
      <c r="U17" s="185"/>
      <c r="V17" s="186"/>
      <c r="W17" s="186"/>
      <c r="X17" s="186"/>
      <c r="Y17" s="176"/>
      <c r="Z17" s="176"/>
      <c r="AA17" s="176"/>
      <c r="AC17" t="str">
        <f>CONCATENATE(M17,N17,O17,P17,Q17,R17,S17,T17)</f>
        <v>－</v>
      </c>
    </row>
    <row r="18" spans="1:29" ht="20.149999999999999" customHeight="1">
      <c r="A18" s="176"/>
      <c r="B18" s="187"/>
      <c r="C18" s="713" t="s">
        <v>127</v>
      </c>
      <c r="D18" s="713"/>
      <c r="E18" s="713"/>
      <c r="F18" s="713"/>
      <c r="G18" s="713"/>
      <c r="H18" s="713"/>
      <c r="I18" s="713"/>
      <c r="J18" s="713"/>
      <c r="K18" s="713"/>
      <c r="L18" s="714"/>
      <c r="M18" s="715"/>
      <c r="N18" s="716"/>
      <c r="O18" s="716"/>
      <c r="P18" s="716"/>
      <c r="Q18" s="716"/>
      <c r="R18" s="716"/>
      <c r="S18" s="716"/>
      <c r="T18" s="716"/>
      <c r="U18" s="736"/>
      <c r="V18" s="736"/>
      <c r="W18" s="737"/>
      <c r="X18" s="738"/>
      <c r="Y18" s="176"/>
      <c r="Z18" s="176"/>
      <c r="AA18" s="176"/>
    </row>
    <row r="19" spans="1:29" ht="20.149999999999999" customHeight="1">
      <c r="A19" s="176"/>
      <c r="B19" s="180"/>
      <c r="C19" s="713" t="s">
        <v>128</v>
      </c>
      <c r="D19" s="713"/>
      <c r="E19" s="713"/>
      <c r="F19" s="713"/>
      <c r="G19" s="713"/>
      <c r="H19" s="713"/>
      <c r="I19" s="713"/>
      <c r="J19" s="713"/>
      <c r="K19" s="713"/>
      <c r="L19" s="714"/>
      <c r="M19" s="715"/>
      <c r="N19" s="716"/>
      <c r="O19" s="716"/>
      <c r="P19" s="716"/>
      <c r="Q19" s="716"/>
      <c r="R19" s="716"/>
      <c r="S19" s="716"/>
      <c r="T19" s="716"/>
      <c r="U19" s="716"/>
      <c r="V19" s="716"/>
      <c r="W19" s="717"/>
      <c r="X19" s="718"/>
      <c r="Y19" s="176"/>
      <c r="Z19" s="176"/>
      <c r="AA19" s="176"/>
    </row>
    <row r="20" spans="1:29" ht="20.149999999999999" customHeight="1">
      <c r="A20" s="176"/>
      <c r="B20" s="179" t="s">
        <v>124</v>
      </c>
      <c r="C20" s="713" t="s">
        <v>114</v>
      </c>
      <c r="D20" s="713"/>
      <c r="E20" s="713"/>
      <c r="F20" s="713"/>
      <c r="G20" s="713"/>
      <c r="H20" s="713"/>
      <c r="I20" s="713"/>
      <c r="J20" s="713"/>
      <c r="K20" s="713"/>
      <c r="L20" s="714"/>
      <c r="M20" s="715"/>
      <c r="N20" s="716"/>
      <c r="O20" s="716"/>
      <c r="P20" s="716"/>
      <c r="Q20" s="716"/>
      <c r="R20" s="716"/>
      <c r="S20" s="716"/>
      <c r="T20" s="716"/>
      <c r="U20" s="716"/>
      <c r="V20" s="716"/>
      <c r="W20" s="717"/>
      <c r="X20" s="718"/>
      <c r="Y20" s="176"/>
      <c r="Z20" s="176"/>
      <c r="AA20" s="176"/>
    </row>
    <row r="21" spans="1:29" ht="20.149999999999999" customHeight="1">
      <c r="A21" s="176"/>
      <c r="B21" s="180"/>
      <c r="C21" s="713" t="s">
        <v>115</v>
      </c>
      <c r="D21" s="713"/>
      <c r="E21" s="713"/>
      <c r="F21" s="713"/>
      <c r="G21" s="713"/>
      <c r="H21" s="713"/>
      <c r="I21" s="713"/>
      <c r="J21" s="713"/>
      <c r="K21" s="713"/>
      <c r="L21" s="714"/>
      <c r="M21" s="726"/>
      <c r="N21" s="727"/>
      <c r="O21" s="727"/>
      <c r="P21" s="727"/>
      <c r="Q21" s="727"/>
      <c r="R21" s="727"/>
      <c r="S21" s="727"/>
      <c r="T21" s="727"/>
      <c r="U21" s="727"/>
      <c r="V21" s="727"/>
      <c r="W21" s="728"/>
      <c r="X21" s="729"/>
      <c r="Y21" s="176"/>
      <c r="Z21" s="176"/>
      <c r="AA21" s="176"/>
    </row>
    <row r="22" spans="1:29" ht="20.149999999999999" customHeight="1">
      <c r="A22" s="176"/>
      <c r="B22" s="704" t="s">
        <v>183</v>
      </c>
      <c r="C22" s="713" t="s">
        <v>9</v>
      </c>
      <c r="D22" s="713"/>
      <c r="E22" s="713"/>
      <c r="F22" s="713"/>
      <c r="G22" s="713"/>
      <c r="H22" s="713"/>
      <c r="I22" s="713"/>
      <c r="J22" s="713"/>
      <c r="K22" s="713"/>
      <c r="L22" s="714"/>
      <c r="M22" s="715"/>
      <c r="N22" s="716"/>
      <c r="O22" s="716"/>
      <c r="P22" s="716"/>
      <c r="Q22" s="716"/>
      <c r="R22" s="716"/>
      <c r="S22" s="716"/>
      <c r="T22" s="716"/>
      <c r="U22" s="716"/>
      <c r="V22" s="716"/>
      <c r="W22" s="717"/>
      <c r="X22" s="718"/>
      <c r="Y22" s="176"/>
      <c r="Z22" s="176"/>
      <c r="AA22" s="176"/>
    </row>
    <row r="23" spans="1:29" ht="20.149999999999999" customHeight="1">
      <c r="A23" s="176"/>
      <c r="B23" s="705"/>
      <c r="C23" s="740" t="s">
        <v>180</v>
      </c>
      <c r="D23" s="740"/>
      <c r="E23" s="740"/>
      <c r="F23" s="740"/>
      <c r="G23" s="740"/>
      <c r="H23" s="740"/>
      <c r="I23" s="740"/>
      <c r="J23" s="740"/>
      <c r="K23" s="740"/>
      <c r="L23" s="740"/>
      <c r="M23" s="715"/>
      <c r="N23" s="716"/>
      <c r="O23" s="716"/>
      <c r="P23" s="716"/>
      <c r="Q23" s="716"/>
      <c r="R23" s="716"/>
      <c r="S23" s="716"/>
      <c r="T23" s="716"/>
      <c r="U23" s="716"/>
      <c r="V23" s="716"/>
      <c r="W23" s="717"/>
      <c r="X23" s="718"/>
      <c r="Y23" s="176"/>
      <c r="Z23" s="176"/>
      <c r="AA23" s="176"/>
    </row>
    <row r="24" spans="1:29" ht="20.149999999999999" customHeight="1">
      <c r="A24" s="176"/>
      <c r="B24" s="179" t="s">
        <v>181</v>
      </c>
      <c r="C24" s="713" t="s">
        <v>0</v>
      </c>
      <c r="D24" s="713"/>
      <c r="E24" s="713"/>
      <c r="F24" s="713"/>
      <c r="G24" s="713"/>
      <c r="H24" s="713"/>
      <c r="I24" s="713"/>
      <c r="J24" s="713"/>
      <c r="K24" s="713"/>
      <c r="L24" s="714"/>
      <c r="M24" s="739"/>
      <c r="N24" s="736"/>
      <c r="O24" s="736"/>
      <c r="P24" s="736"/>
      <c r="Q24" s="736"/>
      <c r="R24" s="736"/>
      <c r="S24" s="736"/>
      <c r="T24" s="736"/>
      <c r="U24" s="736"/>
      <c r="V24" s="736"/>
      <c r="W24" s="737"/>
      <c r="X24" s="738"/>
      <c r="Y24" s="176"/>
      <c r="Z24" s="176"/>
      <c r="AA24" s="176"/>
    </row>
    <row r="25" spans="1:29" ht="20.149999999999999" customHeight="1">
      <c r="A25" s="176"/>
      <c r="B25" s="187"/>
      <c r="C25" s="713" t="s">
        <v>1</v>
      </c>
      <c r="D25" s="713"/>
      <c r="E25" s="713"/>
      <c r="F25" s="713"/>
      <c r="G25" s="713"/>
      <c r="H25" s="713"/>
      <c r="I25" s="713"/>
      <c r="J25" s="713"/>
      <c r="K25" s="713"/>
      <c r="L25" s="714"/>
      <c r="M25" s="715"/>
      <c r="N25" s="716"/>
      <c r="O25" s="716"/>
      <c r="P25" s="716"/>
      <c r="Q25" s="716"/>
      <c r="R25" s="716"/>
      <c r="S25" s="716"/>
      <c r="T25" s="716"/>
      <c r="U25" s="716"/>
      <c r="V25" s="716"/>
      <c r="W25" s="717"/>
      <c r="X25" s="718"/>
      <c r="Y25" s="176"/>
      <c r="Z25" s="176"/>
      <c r="AA25" s="176"/>
    </row>
    <row r="26" spans="1:29" ht="20.149999999999999" customHeight="1" thickBot="1">
      <c r="A26" s="176"/>
      <c r="B26" s="188"/>
      <c r="C26" s="713" t="s">
        <v>182</v>
      </c>
      <c r="D26" s="713"/>
      <c r="E26" s="713"/>
      <c r="F26" s="713"/>
      <c r="G26" s="713"/>
      <c r="H26" s="713"/>
      <c r="I26" s="713"/>
      <c r="J26" s="713"/>
      <c r="K26" s="713"/>
      <c r="L26" s="714"/>
      <c r="M26" s="709"/>
      <c r="N26" s="710"/>
      <c r="O26" s="710"/>
      <c r="P26" s="710"/>
      <c r="Q26" s="710"/>
      <c r="R26" s="710"/>
      <c r="S26" s="710"/>
      <c r="T26" s="710"/>
      <c r="U26" s="710"/>
      <c r="V26" s="710"/>
      <c r="W26" s="711"/>
      <c r="X26" s="712"/>
      <c r="Y26" s="176"/>
      <c r="Z26" s="176"/>
      <c r="AA26" s="176"/>
    </row>
    <row r="27" spans="1:29" ht="20.149999999999999"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49999999999999"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49999999999999"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25" t="s">
        <v>373</v>
      </c>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row>
    <row r="31" spans="1:29" ht="27" customHeight="1">
      <c r="A31" s="176"/>
      <c r="B31" s="741" t="s">
        <v>125</v>
      </c>
      <c r="C31" s="750" t="s">
        <v>126</v>
      </c>
      <c r="D31" s="750"/>
      <c r="E31" s="750"/>
      <c r="F31" s="750"/>
      <c r="G31" s="750"/>
      <c r="H31" s="750"/>
      <c r="I31" s="750"/>
      <c r="J31" s="750"/>
      <c r="K31" s="750"/>
      <c r="L31" s="751"/>
      <c r="M31" s="756" t="s">
        <v>130</v>
      </c>
      <c r="N31" s="750"/>
      <c r="O31" s="750"/>
      <c r="P31" s="750"/>
      <c r="Q31" s="751"/>
      <c r="R31" s="743" t="s">
        <v>231</v>
      </c>
      <c r="S31" s="744"/>
      <c r="T31" s="744"/>
      <c r="U31" s="744"/>
      <c r="V31" s="744"/>
      <c r="W31" s="745"/>
      <c r="X31" s="741" t="s">
        <v>131</v>
      </c>
      <c r="Y31" s="741" t="s">
        <v>132</v>
      </c>
      <c r="Z31" s="730" t="s">
        <v>135</v>
      </c>
      <c r="AA31" s="730" t="s">
        <v>137</v>
      </c>
    </row>
    <row r="32" spans="1:29" ht="27" customHeight="1" thickBot="1">
      <c r="A32" s="176"/>
      <c r="B32" s="749"/>
      <c r="C32" s="752"/>
      <c r="D32" s="752"/>
      <c r="E32" s="752"/>
      <c r="F32" s="752"/>
      <c r="G32" s="752"/>
      <c r="H32" s="752"/>
      <c r="I32" s="752"/>
      <c r="J32" s="752"/>
      <c r="K32" s="752"/>
      <c r="L32" s="753"/>
      <c r="M32" s="757"/>
      <c r="N32" s="752"/>
      <c r="O32" s="752"/>
      <c r="P32" s="752"/>
      <c r="Q32" s="753"/>
      <c r="R32" s="754" t="s">
        <v>234</v>
      </c>
      <c r="S32" s="755"/>
      <c r="T32" s="755"/>
      <c r="U32" s="755"/>
      <c r="V32" s="755"/>
      <c r="W32" s="191" t="s">
        <v>235</v>
      </c>
      <c r="X32" s="742"/>
      <c r="Y32" s="742"/>
      <c r="Z32" s="731"/>
      <c r="AA32" s="731"/>
    </row>
    <row r="33" spans="1:27" ht="37.5" customHeight="1">
      <c r="A33" s="176"/>
      <c r="B33" s="178">
        <v>1</v>
      </c>
      <c r="C33" s="192"/>
      <c r="D33" s="193"/>
      <c r="E33" s="193"/>
      <c r="F33" s="193"/>
      <c r="G33" s="193"/>
      <c r="H33" s="193"/>
      <c r="I33" s="193"/>
      <c r="J33" s="193"/>
      <c r="K33" s="193"/>
      <c r="L33" s="194"/>
      <c r="M33" s="723"/>
      <c r="N33" s="723"/>
      <c r="O33" s="723"/>
      <c r="P33" s="723"/>
      <c r="Q33" s="723"/>
      <c r="R33" s="723"/>
      <c r="S33" s="723"/>
      <c r="T33" s="723"/>
      <c r="U33" s="723"/>
      <c r="V33" s="723"/>
      <c r="W33" s="195"/>
      <c r="X33" s="196"/>
      <c r="Y33" s="196"/>
      <c r="Z33" s="197"/>
      <c r="AA33" s="198"/>
    </row>
    <row r="34" spans="1:27" ht="37.5" customHeight="1">
      <c r="A34" s="176"/>
      <c r="B34" s="178">
        <f>B33+1</f>
        <v>2</v>
      </c>
      <c r="C34" s="199"/>
      <c r="D34" s="200"/>
      <c r="E34" s="200"/>
      <c r="F34" s="200"/>
      <c r="G34" s="200"/>
      <c r="H34" s="200"/>
      <c r="I34" s="200"/>
      <c r="J34" s="200"/>
      <c r="K34" s="200"/>
      <c r="L34" s="201"/>
      <c r="M34" s="703"/>
      <c r="N34" s="703"/>
      <c r="O34" s="703"/>
      <c r="P34" s="703"/>
      <c r="Q34" s="703"/>
      <c r="R34" s="703"/>
      <c r="S34" s="703"/>
      <c r="T34" s="703"/>
      <c r="U34" s="703"/>
      <c r="V34" s="70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03"/>
      <c r="N35" s="703"/>
      <c r="O35" s="703"/>
      <c r="P35" s="703"/>
      <c r="Q35" s="703"/>
      <c r="R35" s="703"/>
      <c r="S35" s="703"/>
      <c r="T35" s="703"/>
      <c r="U35" s="703"/>
      <c r="V35" s="703"/>
      <c r="W35" s="202"/>
      <c r="X35" s="203"/>
      <c r="Y35" s="203"/>
      <c r="Z35" s="204"/>
      <c r="AA35" s="205"/>
    </row>
    <row r="36" spans="1:27" ht="37.5" customHeight="1">
      <c r="A36" s="176"/>
      <c r="B36" s="178">
        <f t="shared" si="0"/>
        <v>4</v>
      </c>
      <c r="C36" s="199"/>
      <c r="D36" s="200"/>
      <c r="E36" s="200"/>
      <c r="F36" s="200"/>
      <c r="G36" s="200"/>
      <c r="H36" s="200"/>
      <c r="I36" s="200"/>
      <c r="J36" s="200"/>
      <c r="K36" s="200"/>
      <c r="L36" s="201"/>
      <c r="M36" s="703"/>
      <c r="N36" s="703"/>
      <c r="O36" s="703"/>
      <c r="P36" s="703"/>
      <c r="Q36" s="703"/>
      <c r="R36" s="703"/>
      <c r="S36" s="703"/>
      <c r="T36" s="703"/>
      <c r="U36" s="703"/>
      <c r="V36" s="703"/>
      <c r="W36" s="202"/>
      <c r="X36" s="203"/>
      <c r="Y36" s="203"/>
      <c r="Z36" s="204"/>
      <c r="AA36" s="205"/>
    </row>
    <row r="37" spans="1:27" ht="37.5" customHeight="1">
      <c r="A37" s="176"/>
      <c r="B37" s="178">
        <f t="shared" si="0"/>
        <v>5</v>
      </c>
      <c r="C37" s="199"/>
      <c r="D37" s="200"/>
      <c r="E37" s="200"/>
      <c r="F37" s="200"/>
      <c r="G37" s="200"/>
      <c r="H37" s="200"/>
      <c r="I37" s="200"/>
      <c r="J37" s="200"/>
      <c r="K37" s="200"/>
      <c r="L37" s="201"/>
      <c r="M37" s="703"/>
      <c r="N37" s="703"/>
      <c r="O37" s="703"/>
      <c r="P37" s="703"/>
      <c r="Q37" s="703"/>
      <c r="R37" s="703"/>
      <c r="S37" s="703"/>
      <c r="T37" s="703"/>
      <c r="U37" s="703"/>
      <c r="V37" s="703"/>
      <c r="W37" s="202"/>
      <c r="X37" s="203"/>
      <c r="Y37" s="203"/>
      <c r="Z37" s="204"/>
      <c r="AA37" s="205"/>
    </row>
    <row r="38" spans="1:27" ht="37.5" customHeight="1">
      <c r="A38" s="176"/>
      <c r="B38" s="178">
        <f t="shared" si="0"/>
        <v>6</v>
      </c>
      <c r="C38" s="199"/>
      <c r="D38" s="200"/>
      <c r="E38" s="200"/>
      <c r="F38" s="200"/>
      <c r="G38" s="200"/>
      <c r="H38" s="200"/>
      <c r="I38" s="200"/>
      <c r="J38" s="200"/>
      <c r="K38" s="200"/>
      <c r="L38" s="201"/>
      <c r="M38" s="703"/>
      <c r="N38" s="703"/>
      <c r="O38" s="703"/>
      <c r="P38" s="703"/>
      <c r="Q38" s="703"/>
      <c r="R38" s="719"/>
      <c r="S38" s="720"/>
      <c r="T38" s="720"/>
      <c r="U38" s="720"/>
      <c r="V38" s="721"/>
      <c r="W38" s="202"/>
      <c r="X38" s="203"/>
      <c r="Y38" s="203"/>
      <c r="Z38" s="204"/>
      <c r="AA38" s="205"/>
    </row>
    <row r="39" spans="1:27" ht="37.5" customHeight="1">
      <c r="A39" s="176"/>
      <c r="B39" s="178">
        <f t="shared" si="0"/>
        <v>7</v>
      </c>
      <c r="C39" s="199"/>
      <c r="D39" s="200"/>
      <c r="E39" s="200"/>
      <c r="F39" s="200"/>
      <c r="G39" s="200"/>
      <c r="H39" s="200"/>
      <c r="I39" s="200"/>
      <c r="J39" s="200"/>
      <c r="K39" s="200"/>
      <c r="L39" s="201"/>
      <c r="M39" s="703"/>
      <c r="N39" s="703"/>
      <c r="O39" s="703"/>
      <c r="P39" s="703"/>
      <c r="Q39" s="703"/>
      <c r="R39" s="719"/>
      <c r="S39" s="720"/>
      <c r="T39" s="720"/>
      <c r="U39" s="720"/>
      <c r="V39" s="721"/>
      <c r="W39" s="202"/>
      <c r="X39" s="203"/>
      <c r="Y39" s="203"/>
      <c r="Z39" s="204"/>
      <c r="AA39" s="205"/>
    </row>
    <row r="40" spans="1:27" ht="37.5" customHeight="1">
      <c r="A40" s="176"/>
      <c r="B40" s="178">
        <f t="shared" si="0"/>
        <v>8</v>
      </c>
      <c r="C40" s="199"/>
      <c r="D40" s="200"/>
      <c r="E40" s="200"/>
      <c r="F40" s="200"/>
      <c r="G40" s="200"/>
      <c r="H40" s="200"/>
      <c r="I40" s="200"/>
      <c r="J40" s="200"/>
      <c r="K40" s="200"/>
      <c r="L40" s="201"/>
      <c r="M40" s="703"/>
      <c r="N40" s="703"/>
      <c r="O40" s="703"/>
      <c r="P40" s="703"/>
      <c r="Q40" s="703"/>
      <c r="R40" s="719"/>
      <c r="S40" s="720"/>
      <c r="T40" s="720"/>
      <c r="U40" s="720"/>
      <c r="V40" s="721"/>
      <c r="W40" s="202"/>
      <c r="X40" s="203"/>
      <c r="Y40" s="203"/>
      <c r="Z40" s="204"/>
      <c r="AA40" s="205"/>
    </row>
    <row r="41" spans="1:27" ht="37.5" customHeight="1">
      <c r="A41" s="176"/>
      <c r="B41" s="178">
        <f t="shared" si="0"/>
        <v>9</v>
      </c>
      <c r="C41" s="199"/>
      <c r="D41" s="200"/>
      <c r="E41" s="200"/>
      <c r="F41" s="200"/>
      <c r="G41" s="200"/>
      <c r="H41" s="200"/>
      <c r="I41" s="200"/>
      <c r="J41" s="200"/>
      <c r="K41" s="200"/>
      <c r="L41" s="201"/>
      <c r="M41" s="703"/>
      <c r="N41" s="703"/>
      <c r="O41" s="703"/>
      <c r="P41" s="703"/>
      <c r="Q41" s="703"/>
      <c r="R41" s="719"/>
      <c r="S41" s="720"/>
      <c r="T41" s="720"/>
      <c r="U41" s="720"/>
      <c r="V41" s="721"/>
      <c r="W41" s="202"/>
      <c r="X41" s="203"/>
      <c r="Y41" s="203"/>
      <c r="Z41" s="204"/>
      <c r="AA41" s="205"/>
    </row>
    <row r="42" spans="1:27" ht="37.5" customHeight="1">
      <c r="A42" s="176"/>
      <c r="B42" s="178">
        <f t="shared" si="0"/>
        <v>10</v>
      </c>
      <c r="C42" s="199"/>
      <c r="D42" s="200"/>
      <c r="E42" s="200"/>
      <c r="F42" s="200"/>
      <c r="G42" s="200"/>
      <c r="H42" s="200"/>
      <c r="I42" s="200"/>
      <c r="J42" s="200"/>
      <c r="K42" s="200"/>
      <c r="L42" s="201"/>
      <c r="M42" s="703"/>
      <c r="N42" s="703"/>
      <c r="O42" s="703"/>
      <c r="P42" s="703"/>
      <c r="Q42" s="703"/>
      <c r="R42" s="719"/>
      <c r="S42" s="720"/>
      <c r="T42" s="720"/>
      <c r="U42" s="720"/>
      <c r="V42" s="721"/>
      <c r="W42" s="202"/>
      <c r="X42" s="203"/>
      <c r="Y42" s="203"/>
      <c r="Z42" s="204"/>
      <c r="AA42" s="205"/>
    </row>
    <row r="43" spans="1:27" ht="37.5" customHeight="1">
      <c r="A43" s="176"/>
      <c r="B43" s="178">
        <f t="shared" si="0"/>
        <v>11</v>
      </c>
      <c r="C43" s="199"/>
      <c r="D43" s="200"/>
      <c r="E43" s="200"/>
      <c r="F43" s="200"/>
      <c r="G43" s="200"/>
      <c r="H43" s="200"/>
      <c r="I43" s="200"/>
      <c r="J43" s="200"/>
      <c r="K43" s="200"/>
      <c r="L43" s="201"/>
      <c r="M43" s="703"/>
      <c r="N43" s="703"/>
      <c r="O43" s="703"/>
      <c r="P43" s="703"/>
      <c r="Q43" s="703"/>
      <c r="R43" s="719"/>
      <c r="S43" s="720"/>
      <c r="T43" s="720"/>
      <c r="U43" s="720"/>
      <c r="V43" s="721"/>
      <c r="W43" s="202"/>
      <c r="X43" s="203"/>
      <c r="Y43" s="203"/>
      <c r="Z43" s="204"/>
      <c r="AA43" s="205"/>
    </row>
    <row r="44" spans="1:27" ht="37.5" customHeight="1">
      <c r="A44" s="176"/>
      <c r="B44" s="178">
        <f t="shared" si="0"/>
        <v>12</v>
      </c>
      <c r="C44" s="199"/>
      <c r="D44" s="200"/>
      <c r="E44" s="200"/>
      <c r="F44" s="200"/>
      <c r="G44" s="200"/>
      <c r="H44" s="200"/>
      <c r="I44" s="200"/>
      <c r="J44" s="200"/>
      <c r="K44" s="200"/>
      <c r="L44" s="201"/>
      <c r="M44" s="703"/>
      <c r="N44" s="703"/>
      <c r="O44" s="703"/>
      <c r="P44" s="703"/>
      <c r="Q44" s="703"/>
      <c r="R44" s="719"/>
      <c r="S44" s="720"/>
      <c r="T44" s="720"/>
      <c r="U44" s="720"/>
      <c r="V44" s="721"/>
      <c r="W44" s="202"/>
      <c r="X44" s="203"/>
      <c r="Y44" s="203"/>
      <c r="Z44" s="204"/>
      <c r="AA44" s="205"/>
    </row>
    <row r="45" spans="1:27" ht="37.5" customHeight="1">
      <c r="A45" s="176"/>
      <c r="B45" s="178">
        <f t="shared" si="0"/>
        <v>13</v>
      </c>
      <c r="C45" s="199"/>
      <c r="D45" s="200"/>
      <c r="E45" s="200"/>
      <c r="F45" s="200"/>
      <c r="G45" s="200"/>
      <c r="H45" s="200"/>
      <c r="I45" s="200"/>
      <c r="J45" s="200"/>
      <c r="K45" s="200"/>
      <c r="L45" s="201"/>
      <c r="M45" s="703"/>
      <c r="N45" s="703"/>
      <c r="O45" s="703"/>
      <c r="P45" s="703"/>
      <c r="Q45" s="703"/>
      <c r="R45" s="719"/>
      <c r="S45" s="720"/>
      <c r="T45" s="720"/>
      <c r="U45" s="720"/>
      <c r="V45" s="721"/>
      <c r="W45" s="202"/>
      <c r="X45" s="203"/>
      <c r="Y45" s="203"/>
      <c r="Z45" s="204"/>
      <c r="AA45" s="205"/>
    </row>
    <row r="46" spans="1:27" ht="37.5" customHeight="1">
      <c r="A46" s="176"/>
      <c r="B46" s="178">
        <f t="shared" si="0"/>
        <v>14</v>
      </c>
      <c r="C46" s="199"/>
      <c r="D46" s="200"/>
      <c r="E46" s="200"/>
      <c r="F46" s="200"/>
      <c r="G46" s="200"/>
      <c r="H46" s="200"/>
      <c r="I46" s="200"/>
      <c r="J46" s="200"/>
      <c r="K46" s="200"/>
      <c r="L46" s="201"/>
      <c r="M46" s="703"/>
      <c r="N46" s="703"/>
      <c r="O46" s="703"/>
      <c r="P46" s="703"/>
      <c r="Q46" s="703"/>
      <c r="R46" s="719"/>
      <c r="S46" s="720"/>
      <c r="T46" s="720"/>
      <c r="U46" s="720"/>
      <c r="V46" s="721"/>
      <c r="W46" s="202"/>
      <c r="X46" s="203"/>
      <c r="Y46" s="203"/>
      <c r="Z46" s="204"/>
      <c r="AA46" s="205"/>
    </row>
    <row r="47" spans="1:27" ht="37.5" customHeight="1">
      <c r="A47" s="176"/>
      <c r="B47" s="178">
        <f t="shared" si="0"/>
        <v>15</v>
      </c>
      <c r="C47" s="199"/>
      <c r="D47" s="200"/>
      <c r="E47" s="200"/>
      <c r="F47" s="200"/>
      <c r="G47" s="200"/>
      <c r="H47" s="200"/>
      <c r="I47" s="200"/>
      <c r="J47" s="200"/>
      <c r="K47" s="200"/>
      <c r="L47" s="201"/>
      <c r="M47" s="703"/>
      <c r="N47" s="703"/>
      <c r="O47" s="703"/>
      <c r="P47" s="703"/>
      <c r="Q47" s="703"/>
      <c r="R47" s="719"/>
      <c r="S47" s="720"/>
      <c r="T47" s="720"/>
      <c r="U47" s="720"/>
      <c r="V47" s="721"/>
      <c r="W47" s="202"/>
      <c r="X47" s="203"/>
      <c r="Y47" s="203"/>
      <c r="Z47" s="204"/>
      <c r="AA47" s="205"/>
    </row>
    <row r="48" spans="1:27" ht="37.5" customHeight="1">
      <c r="A48" s="176"/>
      <c r="B48" s="178">
        <f t="shared" si="0"/>
        <v>16</v>
      </c>
      <c r="C48" s="199"/>
      <c r="D48" s="200"/>
      <c r="E48" s="200"/>
      <c r="F48" s="200"/>
      <c r="G48" s="200"/>
      <c r="H48" s="200"/>
      <c r="I48" s="200"/>
      <c r="J48" s="200"/>
      <c r="K48" s="200"/>
      <c r="L48" s="201"/>
      <c r="M48" s="703"/>
      <c r="N48" s="703"/>
      <c r="O48" s="703"/>
      <c r="P48" s="703"/>
      <c r="Q48" s="703"/>
      <c r="R48" s="719"/>
      <c r="S48" s="720"/>
      <c r="T48" s="720"/>
      <c r="U48" s="720"/>
      <c r="V48" s="721"/>
      <c r="W48" s="202"/>
      <c r="X48" s="203"/>
      <c r="Y48" s="203"/>
      <c r="Z48" s="204"/>
      <c r="AA48" s="205"/>
    </row>
    <row r="49" spans="1:27" ht="37.5" customHeight="1">
      <c r="A49" s="176"/>
      <c r="B49" s="178">
        <f t="shared" si="0"/>
        <v>17</v>
      </c>
      <c r="C49" s="199"/>
      <c r="D49" s="200"/>
      <c r="E49" s="200"/>
      <c r="F49" s="200"/>
      <c r="G49" s="200"/>
      <c r="H49" s="200"/>
      <c r="I49" s="200"/>
      <c r="J49" s="200"/>
      <c r="K49" s="200"/>
      <c r="L49" s="201"/>
      <c r="M49" s="703"/>
      <c r="N49" s="703"/>
      <c r="O49" s="703"/>
      <c r="P49" s="703"/>
      <c r="Q49" s="703"/>
      <c r="R49" s="719"/>
      <c r="S49" s="720"/>
      <c r="T49" s="720"/>
      <c r="U49" s="720"/>
      <c r="V49" s="721"/>
      <c r="W49" s="202"/>
      <c r="X49" s="203"/>
      <c r="Y49" s="203"/>
      <c r="Z49" s="204"/>
      <c r="AA49" s="205"/>
    </row>
    <row r="50" spans="1:27" ht="37.5" customHeight="1">
      <c r="A50" s="176"/>
      <c r="B50" s="178">
        <f t="shared" si="0"/>
        <v>18</v>
      </c>
      <c r="C50" s="199"/>
      <c r="D50" s="200"/>
      <c r="E50" s="200"/>
      <c r="F50" s="200"/>
      <c r="G50" s="200"/>
      <c r="H50" s="200"/>
      <c r="I50" s="200"/>
      <c r="J50" s="200"/>
      <c r="K50" s="200"/>
      <c r="L50" s="201"/>
      <c r="M50" s="703"/>
      <c r="N50" s="703"/>
      <c r="O50" s="703"/>
      <c r="P50" s="703"/>
      <c r="Q50" s="703"/>
      <c r="R50" s="719"/>
      <c r="S50" s="720"/>
      <c r="T50" s="720"/>
      <c r="U50" s="720"/>
      <c r="V50" s="721"/>
      <c r="W50" s="202"/>
      <c r="X50" s="203"/>
      <c r="Y50" s="203"/>
      <c r="Z50" s="204"/>
      <c r="AA50" s="205"/>
    </row>
    <row r="51" spans="1:27" ht="37.5" customHeight="1">
      <c r="A51" s="176"/>
      <c r="B51" s="178">
        <f t="shared" si="0"/>
        <v>19</v>
      </c>
      <c r="C51" s="199"/>
      <c r="D51" s="200"/>
      <c r="E51" s="200"/>
      <c r="F51" s="200"/>
      <c r="G51" s="200"/>
      <c r="H51" s="200"/>
      <c r="I51" s="200"/>
      <c r="J51" s="200"/>
      <c r="K51" s="200"/>
      <c r="L51" s="201"/>
      <c r="M51" s="703"/>
      <c r="N51" s="703"/>
      <c r="O51" s="703"/>
      <c r="P51" s="703"/>
      <c r="Q51" s="703"/>
      <c r="R51" s="719"/>
      <c r="S51" s="720"/>
      <c r="T51" s="720"/>
      <c r="U51" s="720"/>
      <c r="V51" s="721"/>
      <c r="W51" s="202"/>
      <c r="X51" s="203"/>
      <c r="Y51" s="203"/>
      <c r="Z51" s="204"/>
      <c r="AA51" s="205"/>
    </row>
    <row r="52" spans="1:27" ht="37.5" customHeight="1">
      <c r="A52" s="176"/>
      <c r="B52" s="178">
        <f t="shared" si="0"/>
        <v>20</v>
      </c>
      <c r="C52" s="199"/>
      <c r="D52" s="200"/>
      <c r="E52" s="200"/>
      <c r="F52" s="200"/>
      <c r="G52" s="200"/>
      <c r="H52" s="200"/>
      <c r="I52" s="200"/>
      <c r="J52" s="200"/>
      <c r="K52" s="200"/>
      <c r="L52" s="201"/>
      <c r="M52" s="703"/>
      <c r="N52" s="703"/>
      <c r="O52" s="703"/>
      <c r="P52" s="703"/>
      <c r="Q52" s="703"/>
      <c r="R52" s="719"/>
      <c r="S52" s="720"/>
      <c r="T52" s="720"/>
      <c r="U52" s="720"/>
      <c r="V52" s="721"/>
      <c r="W52" s="202"/>
      <c r="X52" s="203"/>
      <c r="Y52" s="203"/>
      <c r="Z52" s="204"/>
      <c r="AA52" s="205"/>
    </row>
    <row r="53" spans="1:27" ht="37.5" customHeight="1">
      <c r="A53" s="176"/>
      <c r="B53" s="178">
        <f t="shared" si="0"/>
        <v>21</v>
      </c>
      <c r="C53" s="199"/>
      <c r="D53" s="200"/>
      <c r="E53" s="200"/>
      <c r="F53" s="200"/>
      <c r="G53" s="200"/>
      <c r="H53" s="200"/>
      <c r="I53" s="200"/>
      <c r="J53" s="200"/>
      <c r="K53" s="200"/>
      <c r="L53" s="201"/>
      <c r="M53" s="703"/>
      <c r="N53" s="703"/>
      <c r="O53" s="703"/>
      <c r="P53" s="703"/>
      <c r="Q53" s="703"/>
      <c r="R53" s="719"/>
      <c r="S53" s="720"/>
      <c r="T53" s="720"/>
      <c r="U53" s="720"/>
      <c r="V53" s="721"/>
      <c r="W53" s="202"/>
      <c r="X53" s="203"/>
      <c r="Y53" s="203"/>
      <c r="Z53" s="204"/>
      <c r="AA53" s="205"/>
    </row>
    <row r="54" spans="1:27" ht="37.5" customHeight="1">
      <c r="A54" s="176"/>
      <c r="B54" s="178">
        <f t="shared" si="0"/>
        <v>22</v>
      </c>
      <c r="C54" s="199"/>
      <c r="D54" s="200"/>
      <c r="E54" s="200"/>
      <c r="F54" s="200"/>
      <c r="G54" s="200"/>
      <c r="H54" s="200"/>
      <c r="I54" s="200"/>
      <c r="J54" s="200"/>
      <c r="K54" s="200"/>
      <c r="L54" s="201"/>
      <c r="M54" s="703"/>
      <c r="N54" s="703"/>
      <c r="O54" s="703"/>
      <c r="P54" s="703"/>
      <c r="Q54" s="703"/>
      <c r="R54" s="719"/>
      <c r="S54" s="720"/>
      <c r="T54" s="720"/>
      <c r="U54" s="720"/>
      <c r="V54" s="721"/>
      <c r="W54" s="202"/>
      <c r="X54" s="203"/>
      <c r="Y54" s="203"/>
      <c r="Z54" s="204"/>
      <c r="AA54" s="205"/>
    </row>
    <row r="55" spans="1:27" ht="37.5" customHeight="1">
      <c r="A55" s="176"/>
      <c r="B55" s="178">
        <f t="shared" si="0"/>
        <v>23</v>
      </c>
      <c r="C55" s="199"/>
      <c r="D55" s="200"/>
      <c r="E55" s="200"/>
      <c r="F55" s="200"/>
      <c r="G55" s="200"/>
      <c r="H55" s="200"/>
      <c r="I55" s="200"/>
      <c r="J55" s="200"/>
      <c r="K55" s="200"/>
      <c r="L55" s="201"/>
      <c r="M55" s="703"/>
      <c r="N55" s="703"/>
      <c r="O55" s="703"/>
      <c r="P55" s="703"/>
      <c r="Q55" s="703"/>
      <c r="R55" s="719"/>
      <c r="S55" s="720"/>
      <c r="T55" s="720"/>
      <c r="U55" s="720"/>
      <c r="V55" s="721"/>
      <c r="W55" s="202"/>
      <c r="X55" s="203"/>
      <c r="Y55" s="203"/>
      <c r="Z55" s="204"/>
      <c r="AA55" s="205"/>
    </row>
    <row r="56" spans="1:27" ht="37.5" customHeight="1">
      <c r="A56" s="176"/>
      <c r="B56" s="178">
        <f t="shared" si="0"/>
        <v>24</v>
      </c>
      <c r="C56" s="199"/>
      <c r="D56" s="200"/>
      <c r="E56" s="200"/>
      <c r="F56" s="200"/>
      <c r="G56" s="200"/>
      <c r="H56" s="200"/>
      <c r="I56" s="200"/>
      <c r="J56" s="200"/>
      <c r="K56" s="200"/>
      <c r="L56" s="201"/>
      <c r="M56" s="703"/>
      <c r="N56" s="703"/>
      <c r="O56" s="703"/>
      <c r="P56" s="703"/>
      <c r="Q56" s="703"/>
      <c r="R56" s="719"/>
      <c r="S56" s="720"/>
      <c r="T56" s="720"/>
      <c r="U56" s="720"/>
      <c r="V56" s="721"/>
      <c r="W56" s="202"/>
      <c r="X56" s="203"/>
      <c r="Y56" s="203"/>
      <c r="Z56" s="204"/>
      <c r="AA56" s="205"/>
    </row>
    <row r="57" spans="1:27" ht="37.5" customHeight="1">
      <c r="A57" s="176"/>
      <c r="B57" s="178">
        <f t="shared" si="0"/>
        <v>25</v>
      </c>
      <c r="C57" s="199"/>
      <c r="D57" s="200"/>
      <c r="E57" s="200"/>
      <c r="F57" s="200"/>
      <c r="G57" s="200"/>
      <c r="H57" s="200"/>
      <c r="I57" s="200"/>
      <c r="J57" s="200"/>
      <c r="K57" s="200"/>
      <c r="L57" s="201"/>
      <c r="M57" s="703"/>
      <c r="N57" s="703"/>
      <c r="O57" s="703"/>
      <c r="P57" s="703"/>
      <c r="Q57" s="703"/>
      <c r="R57" s="719"/>
      <c r="S57" s="720"/>
      <c r="T57" s="720"/>
      <c r="U57" s="720"/>
      <c r="V57" s="721"/>
      <c r="W57" s="202"/>
      <c r="X57" s="203"/>
      <c r="Y57" s="203"/>
      <c r="Z57" s="204"/>
      <c r="AA57" s="205"/>
    </row>
    <row r="58" spans="1:27" ht="37.5" customHeight="1">
      <c r="A58" s="176"/>
      <c r="B58" s="178">
        <f t="shared" si="0"/>
        <v>26</v>
      </c>
      <c r="C58" s="199"/>
      <c r="D58" s="200"/>
      <c r="E58" s="200"/>
      <c r="F58" s="200"/>
      <c r="G58" s="200"/>
      <c r="H58" s="200"/>
      <c r="I58" s="200"/>
      <c r="J58" s="200"/>
      <c r="K58" s="200"/>
      <c r="L58" s="201"/>
      <c r="M58" s="703"/>
      <c r="N58" s="703"/>
      <c r="O58" s="703"/>
      <c r="P58" s="703"/>
      <c r="Q58" s="703"/>
      <c r="R58" s="719"/>
      <c r="S58" s="720"/>
      <c r="T58" s="720"/>
      <c r="U58" s="720"/>
      <c r="V58" s="721"/>
      <c r="W58" s="202"/>
      <c r="X58" s="203"/>
      <c r="Y58" s="203"/>
      <c r="Z58" s="204"/>
      <c r="AA58" s="205"/>
    </row>
    <row r="59" spans="1:27" ht="37.5" customHeight="1">
      <c r="A59" s="176"/>
      <c r="B59" s="178">
        <f t="shared" si="0"/>
        <v>27</v>
      </c>
      <c r="C59" s="199"/>
      <c r="D59" s="200"/>
      <c r="E59" s="200"/>
      <c r="F59" s="200"/>
      <c r="G59" s="200"/>
      <c r="H59" s="200"/>
      <c r="I59" s="200"/>
      <c r="J59" s="200"/>
      <c r="K59" s="200"/>
      <c r="L59" s="201"/>
      <c r="M59" s="703"/>
      <c r="N59" s="703"/>
      <c r="O59" s="703"/>
      <c r="P59" s="703"/>
      <c r="Q59" s="703"/>
      <c r="R59" s="719"/>
      <c r="S59" s="720"/>
      <c r="T59" s="720"/>
      <c r="U59" s="720"/>
      <c r="V59" s="721"/>
      <c r="W59" s="202"/>
      <c r="X59" s="203"/>
      <c r="Y59" s="203"/>
      <c r="Z59" s="204"/>
      <c r="AA59" s="205"/>
    </row>
    <row r="60" spans="1:27" ht="37.5" customHeight="1">
      <c r="A60" s="176"/>
      <c r="B60" s="178">
        <f t="shared" si="0"/>
        <v>28</v>
      </c>
      <c r="C60" s="199"/>
      <c r="D60" s="200"/>
      <c r="E60" s="200"/>
      <c r="F60" s="200"/>
      <c r="G60" s="200"/>
      <c r="H60" s="200"/>
      <c r="I60" s="200"/>
      <c r="J60" s="200"/>
      <c r="K60" s="200"/>
      <c r="L60" s="201"/>
      <c r="M60" s="703"/>
      <c r="N60" s="703"/>
      <c r="O60" s="703"/>
      <c r="P60" s="703"/>
      <c r="Q60" s="703"/>
      <c r="R60" s="719"/>
      <c r="S60" s="720"/>
      <c r="T60" s="720"/>
      <c r="U60" s="720"/>
      <c r="V60" s="721"/>
      <c r="W60" s="202"/>
      <c r="X60" s="203"/>
      <c r="Y60" s="203"/>
      <c r="Z60" s="204"/>
      <c r="AA60" s="205"/>
    </row>
    <row r="61" spans="1:27" ht="37.5" customHeight="1">
      <c r="A61" s="176"/>
      <c r="B61" s="178">
        <f t="shared" si="0"/>
        <v>29</v>
      </c>
      <c r="C61" s="199"/>
      <c r="D61" s="200"/>
      <c r="E61" s="200"/>
      <c r="F61" s="200"/>
      <c r="G61" s="200"/>
      <c r="H61" s="200"/>
      <c r="I61" s="200"/>
      <c r="J61" s="200"/>
      <c r="K61" s="200"/>
      <c r="L61" s="201"/>
      <c r="M61" s="703"/>
      <c r="N61" s="703"/>
      <c r="O61" s="703"/>
      <c r="P61" s="703"/>
      <c r="Q61" s="703"/>
      <c r="R61" s="719"/>
      <c r="S61" s="720"/>
      <c r="T61" s="720"/>
      <c r="U61" s="720"/>
      <c r="V61" s="721"/>
      <c r="W61" s="202"/>
      <c r="X61" s="203"/>
      <c r="Y61" s="203"/>
      <c r="Z61" s="204"/>
      <c r="AA61" s="205"/>
    </row>
    <row r="62" spans="1:27" ht="37.5" customHeight="1">
      <c r="A62" s="176"/>
      <c r="B62" s="178">
        <f t="shared" si="0"/>
        <v>30</v>
      </c>
      <c r="C62" s="199"/>
      <c r="D62" s="200"/>
      <c r="E62" s="200"/>
      <c r="F62" s="200"/>
      <c r="G62" s="200"/>
      <c r="H62" s="200"/>
      <c r="I62" s="200"/>
      <c r="J62" s="200"/>
      <c r="K62" s="200"/>
      <c r="L62" s="201"/>
      <c r="M62" s="703"/>
      <c r="N62" s="703"/>
      <c r="O62" s="703"/>
      <c r="P62" s="703"/>
      <c r="Q62" s="703"/>
      <c r="R62" s="719"/>
      <c r="S62" s="720"/>
      <c r="T62" s="720"/>
      <c r="U62" s="720"/>
      <c r="V62" s="721"/>
      <c r="W62" s="202"/>
      <c r="X62" s="203"/>
      <c r="Y62" s="203"/>
      <c r="Z62" s="204"/>
      <c r="AA62" s="205"/>
    </row>
    <row r="63" spans="1:27" ht="37.5" customHeight="1">
      <c r="A63" s="176"/>
      <c r="B63" s="178">
        <f t="shared" si="0"/>
        <v>31</v>
      </c>
      <c r="C63" s="199"/>
      <c r="D63" s="200"/>
      <c r="E63" s="200"/>
      <c r="F63" s="200"/>
      <c r="G63" s="200"/>
      <c r="H63" s="200"/>
      <c r="I63" s="200"/>
      <c r="J63" s="200"/>
      <c r="K63" s="200"/>
      <c r="L63" s="201"/>
      <c r="M63" s="703"/>
      <c r="N63" s="703"/>
      <c r="O63" s="703"/>
      <c r="P63" s="703"/>
      <c r="Q63" s="703"/>
      <c r="R63" s="719"/>
      <c r="S63" s="720"/>
      <c r="T63" s="720"/>
      <c r="U63" s="720"/>
      <c r="V63" s="721"/>
      <c r="W63" s="202"/>
      <c r="X63" s="203"/>
      <c r="Y63" s="203"/>
      <c r="Z63" s="204"/>
      <c r="AA63" s="205"/>
    </row>
    <row r="64" spans="1:27" ht="37.5" customHeight="1">
      <c r="A64" s="176"/>
      <c r="B64" s="178">
        <f t="shared" si="0"/>
        <v>32</v>
      </c>
      <c r="C64" s="199"/>
      <c r="D64" s="200"/>
      <c r="E64" s="200"/>
      <c r="F64" s="200"/>
      <c r="G64" s="200"/>
      <c r="H64" s="200"/>
      <c r="I64" s="200"/>
      <c r="J64" s="200"/>
      <c r="K64" s="200"/>
      <c r="L64" s="201"/>
      <c r="M64" s="703"/>
      <c r="N64" s="703"/>
      <c r="O64" s="703"/>
      <c r="P64" s="703"/>
      <c r="Q64" s="703"/>
      <c r="R64" s="719"/>
      <c r="S64" s="720"/>
      <c r="T64" s="720"/>
      <c r="U64" s="720"/>
      <c r="V64" s="721"/>
      <c r="W64" s="202"/>
      <c r="X64" s="203"/>
      <c r="Y64" s="203"/>
      <c r="Z64" s="204"/>
      <c r="AA64" s="205"/>
    </row>
    <row r="65" spans="1:27" ht="37.5" customHeight="1">
      <c r="A65" s="176"/>
      <c r="B65" s="178">
        <f t="shared" si="0"/>
        <v>33</v>
      </c>
      <c r="C65" s="199"/>
      <c r="D65" s="200"/>
      <c r="E65" s="200"/>
      <c r="F65" s="200"/>
      <c r="G65" s="200"/>
      <c r="H65" s="200"/>
      <c r="I65" s="200"/>
      <c r="J65" s="200"/>
      <c r="K65" s="200"/>
      <c r="L65" s="201"/>
      <c r="M65" s="703"/>
      <c r="N65" s="703"/>
      <c r="O65" s="703"/>
      <c r="P65" s="703"/>
      <c r="Q65" s="703"/>
      <c r="R65" s="719"/>
      <c r="S65" s="720"/>
      <c r="T65" s="720"/>
      <c r="U65" s="720"/>
      <c r="V65" s="721"/>
      <c r="W65" s="202"/>
      <c r="X65" s="203"/>
      <c r="Y65" s="203"/>
      <c r="Z65" s="204"/>
      <c r="AA65" s="205"/>
    </row>
    <row r="66" spans="1:27" ht="37.5" customHeight="1">
      <c r="A66" s="176"/>
      <c r="B66" s="178">
        <f t="shared" si="0"/>
        <v>34</v>
      </c>
      <c r="C66" s="199"/>
      <c r="D66" s="200"/>
      <c r="E66" s="200"/>
      <c r="F66" s="200"/>
      <c r="G66" s="200"/>
      <c r="H66" s="200"/>
      <c r="I66" s="200"/>
      <c r="J66" s="200"/>
      <c r="K66" s="200"/>
      <c r="L66" s="201"/>
      <c r="M66" s="703"/>
      <c r="N66" s="703"/>
      <c r="O66" s="703"/>
      <c r="P66" s="703"/>
      <c r="Q66" s="703"/>
      <c r="R66" s="719"/>
      <c r="S66" s="720"/>
      <c r="T66" s="720"/>
      <c r="U66" s="720"/>
      <c r="V66" s="721"/>
      <c r="W66" s="202"/>
      <c r="X66" s="203"/>
      <c r="Y66" s="203"/>
      <c r="Z66" s="204"/>
      <c r="AA66" s="205"/>
    </row>
    <row r="67" spans="1:27" ht="37.5" customHeight="1">
      <c r="A67" s="176"/>
      <c r="B67" s="178">
        <f t="shared" si="0"/>
        <v>35</v>
      </c>
      <c r="C67" s="199"/>
      <c r="D67" s="200"/>
      <c r="E67" s="200"/>
      <c r="F67" s="200"/>
      <c r="G67" s="200"/>
      <c r="H67" s="200"/>
      <c r="I67" s="200"/>
      <c r="J67" s="200"/>
      <c r="K67" s="200"/>
      <c r="L67" s="201"/>
      <c r="M67" s="703"/>
      <c r="N67" s="703"/>
      <c r="O67" s="703"/>
      <c r="P67" s="703"/>
      <c r="Q67" s="703"/>
      <c r="R67" s="719"/>
      <c r="S67" s="720"/>
      <c r="T67" s="720"/>
      <c r="U67" s="720"/>
      <c r="V67" s="721"/>
      <c r="W67" s="202"/>
      <c r="X67" s="203"/>
      <c r="Y67" s="203"/>
      <c r="Z67" s="204"/>
      <c r="AA67" s="205"/>
    </row>
    <row r="68" spans="1:27" ht="37.5" customHeight="1">
      <c r="A68" s="176"/>
      <c r="B68" s="178">
        <f t="shared" si="0"/>
        <v>36</v>
      </c>
      <c r="C68" s="199"/>
      <c r="D68" s="200"/>
      <c r="E68" s="200"/>
      <c r="F68" s="200"/>
      <c r="G68" s="200"/>
      <c r="H68" s="200"/>
      <c r="I68" s="200"/>
      <c r="J68" s="200"/>
      <c r="K68" s="200"/>
      <c r="L68" s="201"/>
      <c r="M68" s="703"/>
      <c r="N68" s="703"/>
      <c r="O68" s="703"/>
      <c r="P68" s="703"/>
      <c r="Q68" s="703"/>
      <c r="R68" s="719"/>
      <c r="S68" s="720"/>
      <c r="T68" s="720"/>
      <c r="U68" s="720"/>
      <c r="V68" s="721"/>
      <c r="W68" s="202"/>
      <c r="X68" s="203"/>
      <c r="Y68" s="203"/>
      <c r="Z68" s="204"/>
      <c r="AA68" s="205"/>
    </row>
    <row r="69" spans="1:27" ht="37.5" customHeight="1">
      <c r="A69" s="176"/>
      <c r="B69" s="178">
        <f t="shared" si="0"/>
        <v>37</v>
      </c>
      <c r="C69" s="199"/>
      <c r="D69" s="200"/>
      <c r="E69" s="200"/>
      <c r="F69" s="200"/>
      <c r="G69" s="200"/>
      <c r="H69" s="200"/>
      <c r="I69" s="200"/>
      <c r="J69" s="200"/>
      <c r="K69" s="200"/>
      <c r="L69" s="201"/>
      <c r="M69" s="703"/>
      <c r="N69" s="703"/>
      <c r="O69" s="703"/>
      <c r="P69" s="703"/>
      <c r="Q69" s="703"/>
      <c r="R69" s="719"/>
      <c r="S69" s="720"/>
      <c r="T69" s="720"/>
      <c r="U69" s="720"/>
      <c r="V69" s="721"/>
      <c r="W69" s="202"/>
      <c r="X69" s="203"/>
      <c r="Y69" s="203"/>
      <c r="Z69" s="204"/>
      <c r="AA69" s="205"/>
    </row>
    <row r="70" spans="1:27" ht="37.5" customHeight="1">
      <c r="A70" s="176"/>
      <c r="B70" s="178">
        <f t="shared" si="0"/>
        <v>38</v>
      </c>
      <c r="C70" s="199"/>
      <c r="D70" s="200"/>
      <c r="E70" s="200"/>
      <c r="F70" s="200"/>
      <c r="G70" s="200"/>
      <c r="H70" s="200"/>
      <c r="I70" s="200"/>
      <c r="J70" s="200"/>
      <c r="K70" s="200"/>
      <c r="L70" s="201"/>
      <c r="M70" s="703"/>
      <c r="N70" s="703"/>
      <c r="O70" s="703"/>
      <c r="P70" s="703"/>
      <c r="Q70" s="703"/>
      <c r="R70" s="719"/>
      <c r="S70" s="720"/>
      <c r="T70" s="720"/>
      <c r="U70" s="720"/>
      <c r="V70" s="721"/>
      <c r="W70" s="202"/>
      <c r="X70" s="203"/>
      <c r="Y70" s="203"/>
      <c r="Z70" s="204"/>
      <c r="AA70" s="205"/>
    </row>
    <row r="71" spans="1:27" ht="37.5" customHeight="1">
      <c r="A71" s="176"/>
      <c r="B71" s="178">
        <f t="shared" si="0"/>
        <v>39</v>
      </c>
      <c r="C71" s="199"/>
      <c r="D71" s="200"/>
      <c r="E71" s="200"/>
      <c r="F71" s="200"/>
      <c r="G71" s="200"/>
      <c r="H71" s="200"/>
      <c r="I71" s="200"/>
      <c r="J71" s="200"/>
      <c r="K71" s="200"/>
      <c r="L71" s="201"/>
      <c r="M71" s="703"/>
      <c r="N71" s="703"/>
      <c r="O71" s="703"/>
      <c r="P71" s="703"/>
      <c r="Q71" s="703"/>
      <c r="R71" s="719"/>
      <c r="S71" s="720"/>
      <c r="T71" s="720"/>
      <c r="U71" s="720"/>
      <c r="V71" s="721"/>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03"/>
      <c r="N72" s="703"/>
      <c r="O72" s="703"/>
      <c r="P72" s="703"/>
      <c r="Q72" s="703"/>
      <c r="R72" s="719"/>
      <c r="S72" s="720"/>
      <c r="T72" s="720"/>
      <c r="U72" s="720"/>
      <c r="V72" s="721"/>
      <c r="W72" s="202"/>
      <c r="X72" s="203"/>
      <c r="Y72" s="203"/>
      <c r="Z72" s="204"/>
      <c r="AA72" s="205"/>
    </row>
    <row r="73" spans="1:27" ht="37.5" customHeight="1">
      <c r="A73" s="176"/>
      <c r="B73" s="178">
        <f t="shared" si="1"/>
        <v>41</v>
      </c>
      <c r="C73" s="199"/>
      <c r="D73" s="200"/>
      <c r="E73" s="200"/>
      <c r="F73" s="200"/>
      <c r="G73" s="200"/>
      <c r="H73" s="200"/>
      <c r="I73" s="200"/>
      <c r="J73" s="200"/>
      <c r="K73" s="200"/>
      <c r="L73" s="201"/>
      <c r="M73" s="703"/>
      <c r="N73" s="703"/>
      <c r="O73" s="703"/>
      <c r="P73" s="703"/>
      <c r="Q73" s="703"/>
      <c r="R73" s="719"/>
      <c r="S73" s="720"/>
      <c r="T73" s="720"/>
      <c r="U73" s="720"/>
      <c r="V73" s="721"/>
      <c r="W73" s="202"/>
      <c r="X73" s="203"/>
      <c r="Y73" s="203"/>
      <c r="Z73" s="204"/>
      <c r="AA73" s="205"/>
    </row>
    <row r="74" spans="1:27" ht="37.5" customHeight="1">
      <c r="A74" s="176"/>
      <c r="B74" s="178">
        <f t="shared" si="1"/>
        <v>42</v>
      </c>
      <c r="C74" s="199"/>
      <c r="D74" s="200"/>
      <c r="E74" s="200"/>
      <c r="F74" s="200"/>
      <c r="G74" s="200"/>
      <c r="H74" s="200"/>
      <c r="I74" s="200"/>
      <c r="J74" s="200"/>
      <c r="K74" s="200"/>
      <c r="L74" s="201"/>
      <c r="M74" s="703"/>
      <c r="N74" s="703"/>
      <c r="O74" s="703"/>
      <c r="P74" s="703"/>
      <c r="Q74" s="703"/>
      <c r="R74" s="719"/>
      <c r="S74" s="720"/>
      <c r="T74" s="720"/>
      <c r="U74" s="720"/>
      <c r="V74" s="721"/>
      <c r="W74" s="202"/>
      <c r="X74" s="203"/>
      <c r="Y74" s="203"/>
      <c r="Z74" s="204"/>
      <c r="AA74" s="205"/>
    </row>
    <row r="75" spans="1:27" ht="37.5" customHeight="1">
      <c r="A75" s="176"/>
      <c r="B75" s="178">
        <f t="shared" si="1"/>
        <v>43</v>
      </c>
      <c r="C75" s="199"/>
      <c r="D75" s="200"/>
      <c r="E75" s="200"/>
      <c r="F75" s="200"/>
      <c r="G75" s="200"/>
      <c r="H75" s="200"/>
      <c r="I75" s="200"/>
      <c r="J75" s="200"/>
      <c r="K75" s="200"/>
      <c r="L75" s="201"/>
      <c r="M75" s="703"/>
      <c r="N75" s="703"/>
      <c r="O75" s="703"/>
      <c r="P75" s="703"/>
      <c r="Q75" s="703"/>
      <c r="R75" s="719"/>
      <c r="S75" s="720"/>
      <c r="T75" s="720"/>
      <c r="U75" s="720"/>
      <c r="V75" s="721"/>
      <c r="W75" s="202"/>
      <c r="X75" s="203"/>
      <c r="Y75" s="203"/>
      <c r="Z75" s="204"/>
      <c r="AA75" s="205"/>
    </row>
    <row r="76" spans="1:27" ht="37.5" customHeight="1">
      <c r="A76" s="176"/>
      <c r="B76" s="178">
        <f t="shared" si="1"/>
        <v>44</v>
      </c>
      <c r="C76" s="199"/>
      <c r="D76" s="200"/>
      <c r="E76" s="200"/>
      <c r="F76" s="200"/>
      <c r="G76" s="200"/>
      <c r="H76" s="200"/>
      <c r="I76" s="200"/>
      <c r="J76" s="200"/>
      <c r="K76" s="200"/>
      <c r="L76" s="201"/>
      <c r="M76" s="703"/>
      <c r="N76" s="703"/>
      <c r="O76" s="703"/>
      <c r="P76" s="703"/>
      <c r="Q76" s="703"/>
      <c r="R76" s="719"/>
      <c r="S76" s="720"/>
      <c r="T76" s="720"/>
      <c r="U76" s="720"/>
      <c r="V76" s="721"/>
      <c r="W76" s="202"/>
      <c r="X76" s="203"/>
      <c r="Y76" s="203"/>
      <c r="Z76" s="204"/>
      <c r="AA76" s="205"/>
    </row>
    <row r="77" spans="1:27" ht="37.5" customHeight="1">
      <c r="A77" s="176"/>
      <c r="B77" s="178">
        <f t="shared" si="1"/>
        <v>45</v>
      </c>
      <c r="C77" s="199"/>
      <c r="D77" s="200"/>
      <c r="E77" s="200"/>
      <c r="F77" s="200"/>
      <c r="G77" s="200"/>
      <c r="H77" s="200"/>
      <c r="I77" s="200"/>
      <c r="J77" s="200"/>
      <c r="K77" s="200"/>
      <c r="L77" s="201"/>
      <c r="M77" s="703"/>
      <c r="N77" s="703"/>
      <c r="O77" s="703"/>
      <c r="P77" s="703"/>
      <c r="Q77" s="703"/>
      <c r="R77" s="719"/>
      <c r="S77" s="720"/>
      <c r="T77" s="720"/>
      <c r="U77" s="720"/>
      <c r="V77" s="721"/>
      <c r="W77" s="202"/>
      <c r="X77" s="203"/>
      <c r="Y77" s="203"/>
      <c r="Z77" s="204"/>
      <c r="AA77" s="205"/>
    </row>
    <row r="78" spans="1:27" ht="37.5" customHeight="1">
      <c r="A78" s="176"/>
      <c r="B78" s="178">
        <f t="shared" si="1"/>
        <v>46</v>
      </c>
      <c r="C78" s="199"/>
      <c r="D78" s="200"/>
      <c r="E78" s="200"/>
      <c r="F78" s="200"/>
      <c r="G78" s="200"/>
      <c r="H78" s="200"/>
      <c r="I78" s="200"/>
      <c r="J78" s="200"/>
      <c r="K78" s="200"/>
      <c r="L78" s="201"/>
      <c r="M78" s="703"/>
      <c r="N78" s="703"/>
      <c r="O78" s="703"/>
      <c r="P78" s="703"/>
      <c r="Q78" s="703"/>
      <c r="R78" s="719"/>
      <c r="S78" s="720"/>
      <c r="T78" s="720"/>
      <c r="U78" s="720"/>
      <c r="V78" s="721"/>
      <c r="W78" s="202"/>
      <c r="X78" s="203"/>
      <c r="Y78" s="203"/>
      <c r="Z78" s="204"/>
      <c r="AA78" s="205"/>
    </row>
    <row r="79" spans="1:27" ht="37.5" customHeight="1">
      <c r="A79" s="176"/>
      <c r="B79" s="178">
        <f t="shared" si="1"/>
        <v>47</v>
      </c>
      <c r="C79" s="199"/>
      <c r="D79" s="200"/>
      <c r="E79" s="200"/>
      <c r="F79" s="200"/>
      <c r="G79" s="200"/>
      <c r="H79" s="200"/>
      <c r="I79" s="200"/>
      <c r="J79" s="200"/>
      <c r="K79" s="200"/>
      <c r="L79" s="201"/>
      <c r="M79" s="703"/>
      <c r="N79" s="703"/>
      <c r="O79" s="703"/>
      <c r="P79" s="703"/>
      <c r="Q79" s="703"/>
      <c r="R79" s="719"/>
      <c r="S79" s="720"/>
      <c r="T79" s="720"/>
      <c r="U79" s="720"/>
      <c r="V79" s="721"/>
      <c r="W79" s="202"/>
      <c r="X79" s="203"/>
      <c r="Y79" s="203"/>
      <c r="Z79" s="204"/>
      <c r="AA79" s="205"/>
    </row>
    <row r="80" spans="1:27" ht="37.5" customHeight="1">
      <c r="A80" s="176"/>
      <c r="B80" s="178">
        <f t="shared" si="1"/>
        <v>48</v>
      </c>
      <c r="C80" s="199"/>
      <c r="D80" s="200"/>
      <c r="E80" s="200"/>
      <c r="F80" s="200"/>
      <c r="G80" s="200"/>
      <c r="H80" s="200"/>
      <c r="I80" s="200"/>
      <c r="J80" s="200"/>
      <c r="K80" s="200"/>
      <c r="L80" s="201"/>
      <c r="M80" s="703"/>
      <c r="N80" s="703"/>
      <c r="O80" s="703"/>
      <c r="P80" s="703"/>
      <c r="Q80" s="703"/>
      <c r="R80" s="719"/>
      <c r="S80" s="720"/>
      <c r="T80" s="720"/>
      <c r="U80" s="720"/>
      <c r="V80" s="721"/>
      <c r="W80" s="202"/>
      <c r="X80" s="203"/>
      <c r="Y80" s="203"/>
      <c r="Z80" s="204"/>
      <c r="AA80" s="205"/>
    </row>
    <row r="81" spans="1:27" ht="37.5" customHeight="1">
      <c r="A81" s="176"/>
      <c r="B81" s="178">
        <f t="shared" si="1"/>
        <v>49</v>
      </c>
      <c r="C81" s="199"/>
      <c r="D81" s="200"/>
      <c r="E81" s="200"/>
      <c r="F81" s="200"/>
      <c r="G81" s="200"/>
      <c r="H81" s="200"/>
      <c r="I81" s="200"/>
      <c r="J81" s="200"/>
      <c r="K81" s="200"/>
      <c r="L81" s="201"/>
      <c r="M81" s="703"/>
      <c r="N81" s="703"/>
      <c r="O81" s="703"/>
      <c r="P81" s="703"/>
      <c r="Q81" s="703"/>
      <c r="R81" s="719"/>
      <c r="S81" s="720"/>
      <c r="T81" s="720"/>
      <c r="U81" s="720"/>
      <c r="V81" s="721"/>
      <c r="W81" s="202"/>
      <c r="X81" s="203"/>
      <c r="Y81" s="203"/>
      <c r="Z81" s="204"/>
      <c r="AA81" s="205"/>
    </row>
    <row r="82" spans="1:27" ht="37.5" customHeight="1">
      <c r="A82" s="176"/>
      <c r="B82" s="178">
        <f t="shared" si="1"/>
        <v>50</v>
      </c>
      <c r="C82" s="199"/>
      <c r="D82" s="200"/>
      <c r="E82" s="200"/>
      <c r="F82" s="200"/>
      <c r="G82" s="200"/>
      <c r="H82" s="200"/>
      <c r="I82" s="200"/>
      <c r="J82" s="200"/>
      <c r="K82" s="200"/>
      <c r="L82" s="201"/>
      <c r="M82" s="703"/>
      <c r="N82" s="703"/>
      <c r="O82" s="703"/>
      <c r="P82" s="703"/>
      <c r="Q82" s="703"/>
      <c r="R82" s="719"/>
      <c r="S82" s="720"/>
      <c r="T82" s="720"/>
      <c r="U82" s="720"/>
      <c r="V82" s="721"/>
      <c r="W82" s="202"/>
      <c r="X82" s="203"/>
      <c r="Y82" s="203"/>
      <c r="Z82" s="204"/>
      <c r="AA82" s="205"/>
    </row>
    <row r="83" spans="1:27" ht="37.5" customHeight="1">
      <c r="A83" s="176"/>
      <c r="B83" s="178">
        <f t="shared" si="1"/>
        <v>51</v>
      </c>
      <c r="C83" s="199"/>
      <c r="D83" s="200"/>
      <c r="E83" s="200"/>
      <c r="F83" s="200"/>
      <c r="G83" s="200"/>
      <c r="H83" s="200"/>
      <c r="I83" s="200"/>
      <c r="J83" s="200"/>
      <c r="K83" s="200"/>
      <c r="L83" s="201"/>
      <c r="M83" s="703"/>
      <c r="N83" s="703"/>
      <c r="O83" s="703"/>
      <c r="P83" s="703"/>
      <c r="Q83" s="703"/>
      <c r="R83" s="719"/>
      <c r="S83" s="720"/>
      <c r="T83" s="720"/>
      <c r="U83" s="720"/>
      <c r="V83" s="721"/>
      <c r="W83" s="202"/>
      <c r="X83" s="203"/>
      <c r="Y83" s="203"/>
      <c r="Z83" s="204"/>
      <c r="AA83" s="205"/>
    </row>
    <row r="84" spans="1:27" ht="37.5" customHeight="1">
      <c r="A84" s="176"/>
      <c r="B84" s="178">
        <f t="shared" si="1"/>
        <v>52</v>
      </c>
      <c r="C84" s="199"/>
      <c r="D84" s="200"/>
      <c r="E84" s="200"/>
      <c r="F84" s="200"/>
      <c r="G84" s="200"/>
      <c r="H84" s="200"/>
      <c r="I84" s="200"/>
      <c r="J84" s="200"/>
      <c r="K84" s="200"/>
      <c r="L84" s="201"/>
      <c r="M84" s="703"/>
      <c r="N84" s="703"/>
      <c r="O84" s="703"/>
      <c r="P84" s="703"/>
      <c r="Q84" s="703"/>
      <c r="R84" s="719"/>
      <c r="S84" s="720"/>
      <c r="T84" s="720"/>
      <c r="U84" s="720"/>
      <c r="V84" s="721"/>
      <c r="W84" s="202"/>
      <c r="X84" s="203"/>
      <c r="Y84" s="203"/>
      <c r="Z84" s="204"/>
      <c r="AA84" s="205"/>
    </row>
    <row r="85" spans="1:27" ht="37.5" customHeight="1">
      <c r="A85" s="176"/>
      <c r="B85" s="178">
        <f t="shared" si="1"/>
        <v>53</v>
      </c>
      <c r="C85" s="199"/>
      <c r="D85" s="200"/>
      <c r="E85" s="200"/>
      <c r="F85" s="200"/>
      <c r="G85" s="200"/>
      <c r="H85" s="200"/>
      <c r="I85" s="200"/>
      <c r="J85" s="200"/>
      <c r="K85" s="200"/>
      <c r="L85" s="201"/>
      <c r="M85" s="703"/>
      <c r="N85" s="703"/>
      <c r="O85" s="703"/>
      <c r="P85" s="703"/>
      <c r="Q85" s="703"/>
      <c r="R85" s="719"/>
      <c r="S85" s="720"/>
      <c r="T85" s="720"/>
      <c r="U85" s="720"/>
      <c r="V85" s="721"/>
      <c r="W85" s="202"/>
      <c r="X85" s="203"/>
      <c r="Y85" s="203"/>
      <c r="Z85" s="204"/>
      <c r="AA85" s="205"/>
    </row>
    <row r="86" spans="1:27" ht="37.5" customHeight="1">
      <c r="A86" s="176"/>
      <c r="B86" s="178">
        <f t="shared" si="1"/>
        <v>54</v>
      </c>
      <c r="C86" s="199"/>
      <c r="D86" s="200"/>
      <c r="E86" s="200"/>
      <c r="F86" s="200"/>
      <c r="G86" s="200"/>
      <c r="H86" s="200"/>
      <c r="I86" s="200"/>
      <c r="J86" s="200"/>
      <c r="K86" s="200"/>
      <c r="L86" s="201"/>
      <c r="M86" s="703"/>
      <c r="N86" s="703"/>
      <c r="O86" s="703"/>
      <c r="P86" s="703"/>
      <c r="Q86" s="703"/>
      <c r="R86" s="719"/>
      <c r="S86" s="720"/>
      <c r="T86" s="720"/>
      <c r="U86" s="720"/>
      <c r="V86" s="721"/>
      <c r="W86" s="202"/>
      <c r="X86" s="203"/>
      <c r="Y86" s="203"/>
      <c r="Z86" s="204"/>
      <c r="AA86" s="205"/>
    </row>
    <row r="87" spans="1:27" ht="37.5" customHeight="1">
      <c r="A87" s="176"/>
      <c r="B87" s="178">
        <f t="shared" si="1"/>
        <v>55</v>
      </c>
      <c r="C87" s="199"/>
      <c r="D87" s="200"/>
      <c r="E87" s="200"/>
      <c r="F87" s="200"/>
      <c r="G87" s="200"/>
      <c r="H87" s="200"/>
      <c r="I87" s="200"/>
      <c r="J87" s="200"/>
      <c r="K87" s="200"/>
      <c r="L87" s="201"/>
      <c r="M87" s="703"/>
      <c r="N87" s="703"/>
      <c r="O87" s="703"/>
      <c r="P87" s="703"/>
      <c r="Q87" s="703"/>
      <c r="R87" s="719"/>
      <c r="S87" s="720"/>
      <c r="T87" s="720"/>
      <c r="U87" s="720"/>
      <c r="V87" s="721"/>
      <c r="W87" s="202"/>
      <c r="X87" s="203"/>
      <c r="Y87" s="203"/>
      <c r="Z87" s="204"/>
      <c r="AA87" s="205"/>
    </row>
    <row r="88" spans="1:27" ht="37.5" customHeight="1">
      <c r="A88" s="176"/>
      <c r="B88" s="178">
        <f t="shared" si="1"/>
        <v>56</v>
      </c>
      <c r="C88" s="199"/>
      <c r="D88" s="200"/>
      <c r="E88" s="200"/>
      <c r="F88" s="200"/>
      <c r="G88" s="200"/>
      <c r="H88" s="200"/>
      <c r="I88" s="200"/>
      <c r="J88" s="200"/>
      <c r="K88" s="200"/>
      <c r="L88" s="201"/>
      <c r="M88" s="703"/>
      <c r="N88" s="703"/>
      <c r="O88" s="703"/>
      <c r="P88" s="703"/>
      <c r="Q88" s="703"/>
      <c r="R88" s="719"/>
      <c r="S88" s="720"/>
      <c r="T88" s="720"/>
      <c r="U88" s="720"/>
      <c r="V88" s="721"/>
      <c r="W88" s="202"/>
      <c r="X88" s="203"/>
      <c r="Y88" s="203"/>
      <c r="Z88" s="204"/>
      <c r="AA88" s="205"/>
    </row>
    <row r="89" spans="1:27" ht="37.5" customHeight="1">
      <c r="A89" s="176"/>
      <c r="B89" s="178">
        <f t="shared" si="1"/>
        <v>57</v>
      </c>
      <c r="C89" s="199"/>
      <c r="D89" s="200"/>
      <c r="E89" s="200"/>
      <c r="F89" s="200"/>
      <c r="G89" s="200"/>
      <c r="H89" s="200"/>
      <c r="I89" s="200"/>
      <c r="J89" s="200"/>
      <c r="K89" s="200"/>
      <c r="L89" s="201"/>
      <c r="M89" s="703"/>
      <c r="N89" s="703"/>
      <c r="O89" s="703"/>
      <c r="P89" s="703"/>
      <c r="Q89" s="703"/>
      <c r="R89" s="719"/>
      <c r="S89" s="720"/>
      <c r="T89" s="720"/>
      <c r="U89" s="720"/>
      <c r="V89" s="721"/>
      <c r="W89" s="202"/>
      <c r="X89" s="203"/>
      <c r="Y89" s="203"/>
      <c r="Z89" s="204"/>
      <c r="AA89" s="205"/>
    </row>
    <row r="90" spans="1:27" ht="37.5" customHeight="1">
      <c r="A90" s="176"/>
      <c r="B90" s="178">
        <f t="shared" si="1"/>
        <v>58</v>
      </c>
      <c r="C90" s="199"/>
      <c r="D90" s="200"/>
      <c r="E90" s="200"/>
      <c r="F90" s="200"/>
      <c r="G90" s="200"/>
      <c r="H90" s="200"/>
      <c r="I90" s="200"/>
      <c r="J90" s="200"/>
      <c r="K90" s="200"/>
      <c r="L90" s="201"/>
      <c r="M90" s="703"/>
      <c r="N90" s="703"/>
      <c r="O90" s="703"/>
      <c r="P90" s="703"/>
      <c r="Q90" s="703"/>
      <c r="R90" s="719"/>
      <c r="S90" s="720"/>
      <c r="T90" s="720"/>
      <c r="U90" s="720"/>
      <c r="V90" s="721"/>
      <c r="W90" s="202"/>
      <c r="X90" s="203"/>
      <c r="Y90" s="203"/>
      <c r="Z90" s="204"/>
      <c r="AA90" s="205"/>
    </row>
    <row r="91" spans="1:27" ht="37.5" customHeight="1">
      <c r="A91" s="176"/>
      <c r="B91" s="178">
        <f t="shared" si="1"/>
        <v>59</v>
      </c>
      <c r="C91" s="199"/>
      <c r="D91" s="200"/>
      <c r="E91" s="200"/>
      <c r="F91" s="200"/>
      <c r="G91" s="200"/>
      <c r="H91" s="200"/>
      <c r="I91" s="200"/>
      <c r="J91" s="200"/>
      <c r="K91" s="200"/>
      <c r="L91" s="201"/>
      <c r="M91" s="703"/>
      <c r="N91" s="703"/>
      <c r="O91" s="703"/>
      <c r="P91" s="703"/>
      <c r="Q91" s="703"/>
      <c r="R91" s="719"/>
      <c r="S91" s="720"/>
      <c r="T91" s="720"/>
      <c r="U91" s="720"/>
      <c r="V91" s="721"/>
      <c r="W91" s="202"/>
      <c r="X91" s="203"/>
      <c r="Y91" s="203"/>
      <c r="Z91" s="204"/>
      <c r="AA91" s="205"/>
    </row>
    <row r="92" spans="1:27" ht="37.5" customHeight="1">
      <c r="A92" s="176"/>
      <c r="B92" s="178">
        <f t="shared" si="1"/>
        <v>60</v>
      </c>
      <c r="C92" s="199"/>
      <c r="D92" s="200"/>
      <c r="E92" s="200"/>
      <c r="F92" s="200"/>
      <c r="G92" s="200"/>
      <c r="H92" s="200"/>
      <c r="I92" s="200"/>
      <c r="J92" s="200"/>
      <c r="K92" s="200"/>
      <c r="L92" s="201"/>
      <c r="M92" s="703"/>
      <c r="N92" s="703"/>
      <c r="O92" s="703"/>
      <c r="P92" s="703"/>
      <c r="Q92" s="703"/>
      <c r="R92" s="719"/>
      <c r="S92" s="720"/>
      <c r="T92" s="720"/>
      <c r="U92" s="720"/>
      <c r="V92" s="721"/>
      <c r="W92" s="202"/>
      <c r="X92" s="203"/>
      <c r="Y92" s="203"/>
      <c r="Z92" s="204"/>
      <c r="AA92" s="205"/>
    </row>
    <row r="93" spans="1:27" ht="37.5" customHeight="1">
      <c r="A93" s="176"/>
      <c r="B93" s="178">
        <f t="shared" si="1"/>
        <v>61</v>
      </c>
      <c r="C93" s="199"/>
      <c r="D93" s="200"/>
      <c r="E93" s="200"/>
      <c r="F93" s="200"/>
      <c r="G93" s="200"/>
      <c r="H93" s="200"/>
      <c r="I93" s="200"/>
      <c r="J93" s="200"/>
      <c r="K93" s="200"/>
      <c r="L93" s="201"/>
      <c r="M93" s="703"/>
      <c r="N93" s="703"/>
      <c r="O93" s="703"/>
      <c r="P93" s="703"/>
      <c r="Q93" s="703"/>
      <c r="R93" s="719"/>
      <c r="S93" s="720"/>
      <c r="T93" s="720"/>
      <c r="U93" s="720"/>
      <c r="V93" s="721"/>
      <c r="W93" s="202"/>
      <c r="X93" s="203"/>
      <c r="Y93" s="203"/>
      <c r="Z93" s="204"/>
      <c r="AA93" s="205"/>
    </row>
    <row r="94" spans="1:27" ht="37.5" customHeight="1">
      <c r="A94" s="176"/>
      <c r="B94" s="178">
        <f t="shared" si="1"/>
        <v>62</v>
      </c>
      <c r="C94" s="199"/>
      <c r="D94" s="200"/>
      <c r="E94" s="200"/>
      <c r="F94" s="200"/>
      <c r="G94" s="200"/>
      <c r="H94" s="200"/>
      <c r="I94" s="200"/>
      <c r="J94" s="200"/>
      <c r="K94" s="200"/>
      <c r="L94" s="201"/>
      <c r="M94" s="703"/>
      <c r="N94" s="703"/>
      <c r="O94" s="703"/>
      <c r="P94" s="703"/>
      <c r="Q94" s="703"/>
      <c r="R94" s="719"/>
      <c r="S94" s="720"/>
      <c r="T94" s="720"/>
      <c r="U94" s="720"/>
      <c r="V94" s="721"/>
      <c r="W94" s="202"/>
      <c r="X94" s="203"/>
      <c r="Y94" s="203"/>
      <c r="Z94" s="204"/>
      <c r="AA94" s="205"/>
    </row>
    <row r="95" spans="1:27" ht="37.5" customHeight="1">
      <c r="A95" s="176"/>
      <c r="B95" s="178">
        <f t="shared" si="1"/>
        <v>63</v>
      </c>
      <c r="C95" s="199"/>
      <c r="D95" s="200"/>
      <c r="E95" s="200"/>
      <c r="F95" s="200"/>
      <c r="G95" s="200"/>
      <c r="H95" s="200"/>
      <c r="I95" s="200"/>
      <c r="J95" s="200"/>
      <c r="K95" s="200"/>
      <c r="L95" s="201"/>
      <c r="M95" s="703"/>
      <c r="N95" s="703"/>
      <c r="O95" s="703"/>
      <c r="P95" s="703"/>
      <c r="Q95" s="703"/>
      <c r="R95" s="719"/>
      <c r="S95" s="720"/>
      <c r="T95" s="720"/>
      <c r="U95" s="720"/>
      <c r="V95" s="721"/>
      <c r="W95" s="202"/>
      <c r="X95" s="203"/>
      <c r="Y95" s="203"/>
      <c r="Z95" s="204"/>
      <c r="AA95" s="205"/>
    </row>
    <row r="96" spans="1:27" ht="37.5" customHeight="1">
      <c r="A96" s="176"/>
      <c r="B96" s="178">
        <f t="shared" si="1"/>
        <v>64</v>
      </c>
      <c r="C96" s="199"/>
      <c r="D96" s="200"/>
      <c r="E96" s="200"/>
      <c r="F96" s="200"/>
      <c r="G96" s="200"/>
      <c r="H96" s="200"/>
      <c r="I96" s="200"/>
      <c r="J96" s="200"/>
      <c r="K96" s="200"/>
      <c r="L96" s="201"/>
      <c r="M96" s="703"/>
      <c r="N96" s="703"/>
      <c r="O96" s="703"/>
      <c r="P96" s="703"/>
      <c r="Q96" s="703"/>
      <c r="R96" s="719"/>
      <c r="S96" s="720"/>
      <c r="T96" s="720"/>
      <c r="U96" s="720"/>
      <c r="V96" s="721"/>
      <c r="W96" s="202"/>
      <c r="X96" s="203"/>
      <c r="Y96" s="203"/>
      <c r="Z96" s="204"/>
      <c r="AA96" s="205"/>
    </row>
    <row r="97" spans="1:27" ht="37.5" customHeight="1">
      <c r="A97" s="176"/>
      <c r="B97" s="178">
        <f t="shared" si="1"/>
        <v>65</v>
      </c>
      <c r="C97" s="199"/>
      <c r="D97" s="200"/>
      <c r="E97" s="200"/>
      <c r="F97" s="200"/>
      <c r="G97" s="200"/>
      <c r="H97" s="200"/>
      <c r="I97" s="200"/>
      <c r="J97" s="200"/>
      <c r="K97" s="200"/>
      <c r="L97" s="201"/>
      <c r="M97" s="703"/>
      <c r="N97" s="703"/>
      <c r="O97" s="703"/>
      <c r="P97" s="703"/>
      <c r="Q97" s="703"/>
      <c r="R97" s="719"/>
      <c r="S97" s="720"/>
      <c r="T97" s="720"/>
      <c r="U97" s="720"/>
      <c r="V97" s="721"/>
      <c r="W97" s="202"/>
      <c r="X97" s="203"/>
      <c r="Y97" s="203"/>
      <c r="Z97" s="204"/>
      <c r="AA97" s="205"/>
    </row>
    <row r="98" spans="1:27" ht="37.5" customHeight="1">
      <c r="A98" s="176"/>
      <c r="B98" s="178">
        <f t="shared" si="1"/>
        <v>66</v>
      </c>
      <c r="C98" s="199"/>
      <c r="D98" s="200"/>
      <c r="E98" s="200"/>
      <c r="F98" s="200"/>
      <c r="G98" s="200"/>
      <c r="H98" s="200"/>
      <c r="I98" s="200"/>
      <c r="J98" s="200"/>
      <c r="K98" s="200"/>
      <c r="L98" s="201"/>
      <c r="M98" s="703"/>
      <c r="N98" s="703"/>
      <c r="O98" s="703"/>
      <c r="P98" s="703"/>
      <c r="Q98" s="703"/>
      <c r="R98" s="719"/>
      <c r="S98" s="720"/>
      <c r="T98" s="720"/>
      <c r="U98" s="720"/>
      <c r="V98" s="721"/>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03"/>
      <c r="N99" s="703"/>
      <c r="O99" s="703"/>
      <c r="P99" s="703"/>
      <c r="Q99" s="703"/>
      <c r="R99" s="719"/>
      <c r="S99" s="720"/>
      <c r="T99" s="720"/>
      <c r="U99" s="720"/>
      <c r="V99" s="721"/>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03"/>
      <c r="N100" s="703"/>
      <c r="O100" s="703"/>
      <c r="P100" s="703"/>
      <c r="Q100" s="703"/>
      <c r="R100" s="719"/>
      <c r="S100" s="720"/>
      <c r="T100" s="720"/>
      <c r="U100" s="720"/>
      <c r="V100" s="721"/>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03"/>
      <c r="N101" s="703"/>
      <c r="O101" s="703"/>
      <c r="P101" s="703"/>
      <c r="Q101" s="703"/>
      <c r="R101" s="719"/>
      <c r="S101" s="720"/>
      <c r="T101" s="720"/>
      <c r="U101" s="720"/>
      <c r="V101" s="721"/>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03"/>
      <c r="N102" s="703"/>
      <c r="O102" s="703"/>
      <c r="P102" s="703"/>
      <c r="Q102" s="703"/>
      <c r="R102" s="719"/>
      <c r="S102" s="720"/>
      <c r="T102" s="720"/>
      <c r="U102" s="720"/>
      <c r="V102" s="721"/>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03"/>
      <c r="N103" s="703"/>
      <c r="O103" s="703"/>
      <c r="P103" s="703"/>
      <c r="Q103" s="703"/>
      <c r="R103" s="719"/>
      <c r="S103" s="720"/>
      <c r="T103" s="720"/>
      <c r="U103" s="720"/>
      <c r="V103" s="721"/>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03"/>
      <c r="N104" s="703"/>
      <c r="O104" s="703"/>
      <c r="P104" s="703"/>
      <c r="Q104" s="703"/>
      <c r="R104" s="719"/>
      <c r="S104" s="720"/>
      <c r="T104" s="720"/>
      <c r="U104" s="720"/>
      <c r="V104" s="721"/>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03"/>
      <c r="N105" s="703"/>
      <c r="O105" s="703"/>
      <c r="P105" s="703"/>
      <c r="Q105" s="703"/>
      <c r="R105" s="719"/>
      <c r="S105" s="720"/>
      <c r="T105" s="720"/>
      <c r="U105" s="720"/>
      <c r="V105" s="721"/>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03"/>
      <c r="N106" s="703"/>
      <c r="O106" s="703"/>
      <c r="P106" s="703"/>
      <c r="Q106" s="703"/>
      <c r="R106" s="719"/>
      <c r="S106" s="720"/>
      <c r="T106" s="720"/>
      <c r="U106" s="720"/>
      <c r="V106" s="721"/>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03"/>
      <c r="N107" s="703"/>
      <c r="O107" s="703"/>
      <c r="P107" s="703"/>
      <c r="Q107" s="703"/>
      <c r="R107" s="719"/>
      <c r="S107" s="720"/>
      <c r="T107" s="720"/>
      <c r="U107" s="720"/>
      <c r="V107" s="721"/>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03"/>
      <c r="N108" s="703"/>
      <c r="O108" s="703"/>
      <c r="P108" s="703"/>
      <c r="Q108" s="703"/>
      <c r="R108" s="719"/>
      <c r="S108" s="720"/>
      <c r="T108" s="720"/>
      <c r="U108" s="720"/>
      <c r="V108" s="721"/>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03"/>
      <c r="N109" s="703"/>
      <c r="O109" s="703"/>
      <c r="P109" s="703"/>
      <c r="Q109" s="703"/>
      <c r="R109" s="719"/>
      <c r="S109" s="720"/>
      <c r="T109" s="720"/>
      <c r="U109" s="720"/>
      <c r="V109" s="721"/>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03"/>
      <c r="N110" s="703"/>
      <c r="O110" s="703"/>
      <c r="P110" s="703"/>
      <c r="Q110" s="703"/>
      <c r="R110" s="719"/>
      <c r="S110" s="720"/>
      <c r="T110" s="720"/>
      <c r="U110" s="720"/>
      <c r="V110" s="721"/>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03"/>
      <c r="N111" s="703"/>
      <c r="O111" s="703"/>
      <c r="P111" s="703"/>
      <c r="Q111" s="703"/>
      <c r="R111" s="719"/>
      <c r="S111" s="720"/>
      <c r="T111" s="720"/>
      <c r="U111" s="720"/>
      <c r="V111" s="721"/>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03"/>
      <c r="N112" s="703"/>
      <c r="O112" s="703"/>
      <c r="P112" s="703"/>
      <c r="Q112" s="703"/>
      <c r="R112" s="719"/>
      <c r="S112" s="720"/>
      <c r="T112" s="720"/>
      <c r="U112" s="720"/>
      <c r="V112" s="721"/>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03"/>
      <c r="N113" s="703"/>
      <c r="O113" s="703"/>
      <c r="P113" s="703"/>
      <c r="Q113" s="703"/>
      <c r="R113" s="719"/>
      <c r="S113" s="720"/>
      <c r="T113" s="720"/>
      <c r="U113" s="720"/>
      <c r="V113" s="721"/>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03"/>
      <c r="N114" s="703"/>
      <c r="O114" s="703"/>
      <c r="P114" s="703"/>
      <c r="Q114" s="703"/>
      <c r="R114" s="719"/>
      <c r="S114" s="720"/>
      <c r="T114" s="720"/>
      <c r="U114" s="720"/>
      <c r="V114" s="721"/>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03"/>
      <c r="N115" s="703"/>
      <c r="O115" s="703"/>
      <c r="P115" s="703"/>
      <c r="Q115" s="703"/>
      <c r="R115" s="719"/>
      <c r="S115" s="720"/>
      <c r="T115" s="720"/>
      <c r="U115" s="720"/>
      <c r="V115" s="721"/>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03"/>
      <c r="N116" s="703"/>
      <c r="O116" s="703"/>
      <c r="P116" s="703"/>
      <c r="Q116" s="703"/>
      <c r="R116" s="719"/>
      <c r="S116" s="720"/>
      <c r="T116" s="720"/>
      <c r="U116" s="720"/>
      <c r="V116" s="721"/>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03"/>
      <c r="N117" s="703"/>
      <c r="O117" s="703"/>
      <c r="P117" s="703"/>
      <c r="Q117" s="703"/>
      <c r="R117" s="719"/>
      <c r="S117" s="720"/>
      <c r="T117" s="720"/>
      <c r="U117" s="720"/>
      <c r="V117" s="721"/>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03"/>
      <c r="N118" s="703"/>
      <c r="O118" s="703"/>
      <c r="P118" s="703"/>
      <c r="Q118" s="703"/>
      <c r="R118" s="719"/>
      <c r="S118" s="720"/>
      <c r="T118" s="720"/>
      <c r="U118" s="720"/>
      <c r="V118" s="721"/>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03"/>
      <c r="N119" s="703"/>
      <c r="O119" s="703"/>
      <c r="P119" s="703"/>
      <c r="Q119" s="703"/>
      <c r="R119" s="719"/>
      <c r="S119" s="720"/>
      <c r="T119" s="720"/>
      <c r="U119" s="720"/>
      <c r="V119" s="721"/>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03"/>
      <c r="N120" s="703"/>
      <c r="O120" s="703"/>
      <c r="P120" s="703"/>
      <c r="Q120" s="703"/>
      <c r="R120" s="719"/>
      <c r="S120" s="720"/>
      <c r="T120" s="720"/>
      <c r="U120" s="720"/>
      <c r="V120" s="721"/>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03"/>
      <c r="N121" s="703"/>
      <c r="O121" s="703"/>
      <c r="P121" s="703"/>
      <c r="Q121" s="703"/>
      <c r="R121" s="719"/>
      <c r="S121" s="720"/>
      <c r="T121" s="720"/>
      <c r="U121" s="720"/>
      <c r="V121" s="721"/>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03"/>
      <c r="N122" s="703"/>
      <c r="O122" s="703"/>
      <c r="P122" s="703"/>
      <c r="Q122" s="703"/>
      <c r="R122" s="719"/>
      <c r="S122" s="720"/>
      <c r="T122" s="720"/>
      <c r="U122" s="720"/>
      <c r="V122" s="721"/>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03"/>
      <c r="N123" s="703"/>
      <c r="O123" s="703"/>
      <c r="P123" s="703"/>
      <c r="Q123" s="703"/>
      <c r="R123" s="719"/>
      <c r="S123" s="720"/>
      <c r="T123" s="720"/>
      <c r="U123" s="720"/>
      <c r="V123" s="721"/>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03"/>
      <c r="N124" s="703"/>
      <c r="O124" s="703"/>
      <c r="P124" s="703"/>
      <c r="Q124" s="703"/>
      <c r="R124" s="719"/>
      <c r="S124" s="720"/>
      <c r="T124" s="720"/>
      <c r="U124" s="720"/>
      <c r="V124" s="721"/>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03"/>
      <c r="N125" s="703"/>
      <c r="O125" s="703"/>
      <c r="P125" s="703"/>
      <c r="Q125" s="703"/>
      <c r="R125" s="719"/>
      <c r="S125" s="720"/>
      <c r="T125" s="720"/>
      <c r="U125" s="720"/>
      <c r="V125" s="721"/>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03"/>
      <c r="N126" s="703"/>
      <c r="O126" s="703"/>
      <c r="P126" s="703"/>
      <c r="Q126" s="703"/>
      <c r="R126" s="719"/>
      <c r="S126" s="720"/>
      <c r="T126" s="720"/>
      <c r="U126" s="720"/>
      <c r="V126" s="721"/>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03"/>
      <c r="N127" s="703"/>
      <c r="O127" s="703"/>
      <c r="P127" s="703"/>
      <c r="Q127" s="703"/>
      <c r="R127" s="719"/>
      <c r="S127" s="720"/>
      <c r="T127" s="720"/>
      <c r="U127" s="720"/>
      <c r="V127" s="721"/>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03"/>
      <c r="N128" s="703"/>
      <c r="O128" s="703"/>
      <c r="P128" s="703"/>
      <c r="Q128" s="703"/>
      <c r="R128" s="719"/>
      <c r="S128" s="720"/>
      <c r="T128" s="720"/>
      <c r="U128" s="720"/>
      <c r="V128" s="721"/>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03"/>
      <c r="N129" s="703"/>
      <c r="O129" s="703"/>
      <c r="P129" s="703"/>
      <c r="Q129" s="703"/>
      <c r="R129" s="719"/>
      <c r="S129" s="720"/>
      <c r="T129" s="720"/>
      <c r="U129" s="720"/>
      <c r="V129" s="721"/>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03"/>
      <c r="N130" s="703"/>
      <c r="O130" s="703"/>
      <c r="P130" s="703"/>
      <c r="Q130" s="703"/>
      <c r="R130" s="719"/>
      <c r="S130" s="720"/>
      <c r="T130" s="720"/>
      <c r="U130" s="720"/>
      <c r="V130" s="721"/>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03"/>
      <c r="N131" s="703"/>
      <c r="O131" s="703"/>
      <c r="P131" s="703"/>
      <c r="Q131" s="703"/>
      <c r="R131" s="719"/>
      <c r="S131" s="720"/>
      <c r="T131" s="720"/>
      <c r="U131" s="720"/>
      <c r="V131" s="721"/>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22"/>
      <c r="N132" s="722"/>
      <c r="O132" s="722"/>
      <c r="P132" s="722"/>
      <c r="Q132" s="722"/>
      <c r="R132" s="746"/>
      <c r="S132" s="747"/>
      <c r="T132" s="747"/>
      <c r="U132" s="747"/>
      <c r="V132" s="748"/>
      <c r="W132" s="209"/>
      <c r="X132" s="210"/>
      <c r="Y132" s="210"/>
      <c r="Z132" s="211"/>
      <c r="AA132" s="212"/>
    </row>
    <row r="133" spans="1:27" ht="4.5" customHeight="1">
      <c r="A133" s="24"/>
    </row>
    <row r="134" spans="1:27" ht="28.5" customHeight="1">
      <c r="B134" s="28"/>
      <c r="C134" s="724"/>
      <c r="D134" s="724"/>
      <c r="E134" s="724"/>
      <c r="F134" s="724"/>
      <c r="G134" s="724"/>
      <c r="H134" s="724"/>
      <c r="I134" s="724"/>
      <c r="J134" s="724"/>
      <c r="K134" s="724"/>
      <c r="L134" s="724"/>
      <c r="M134" s="724"/>
      <c r="N134" s="724"/>
      <c r="O134" s="724"/>
      <c r="P134" s="724"/>
      <c r="Q134" s="724"/>
      <c r="R134" s="724"/>
      <c r="S134" s="724"/>
      <c r="T134" s="724"/>
      <c r="U134" s="724"/>
      <c r="V134" s="724"/>
      <c r="W134" s="724"/>
      <c r="X134" s="724"/>
      <c r="Y134" s="724"/>
      <c r="Z134" s="724"/>
      <c r="AA134" s="724"/>
    </row>
    <row r="135" spans="1:27" ht="20.149999999999999" customHeight="1">
      <c r="T135" s="3"/>
      <c r="U135" s="3"/>
      <c r="V135" s="3"/>
      <c r="W135" s="3"/>
      <c r="X135" s="3"/>
      <c r="Y135" s="3"/>
    </row>
    <row r="136" spans="1:27" ht="20.149999999999999" customHeight="1">
      <c r="T136" s="3"/>
      <c r="U136" s="3"/>
      <c r="V136" s="3"/>
      <c r="W136" s="3"/>
      <c r="X136" s="3"/>
      <c r="Y136" s="3"/>
    </row>
    <row r="137" spans="1:27" ht="20.149999999999999" customHeight="1">
      <c r="T137" s="3"/>
      <c r="U137" s="3"/>
      <c r="V137" s="3"/>
      <c r="W137" s="3"/>
      <c r="X137" s="3"/>
      <c r="Y137" s="3"/>
    </row>
    <row r="138" spans="1:27" ht="20.149999999999999" customHeight="1">
      <c r="T138" s="3"/>
      <c r="U138" s="3"/>
      <c r="V138" s="25"/>
      <c r="W138" s="25"/>
      <c r="X138" s="3"/>
      <c r="Y138" s="3"/>
    </row>
    <row r="139" spans="1:27" ht="20.149999999999999" customHeight="1">
      <c r="T139" s="3"/>
      <c r="U139" s="3"/>
      <c r="V139" s="26"/>
      <c r="W139" s="26"/>
      <c r="X139" s="3"/>
      <c r="Y139" s="3"/>
    </row>
    <row r="140" spans="1:27" ht="20.149999999999999" customHeight="1">
      <c r="T140" s="3"/>
      <c r="U140" s="3"/>
      <c r="V140" s="27"/>
      <c r="W140" s="27"/>
      <c r="X140" s="3"/>
      <c r="Y140" s="3"/>
    </row>
    <row r="141" spans="1:27" ht="20.149999999999999"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xr:uid="{00000000-0002-0000-0100-000000000000}">
      <formula1>サービス名</formula1>
    </dataValidation>
  </dataValidations>
  <pageMargins left="0.70866141732283472" right="0.70866141732283472" top="0.74803149606299213" bottom="0.74803149606299213"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X267"/>
  <sheetViews>
    <sheetView view="pageBreakPreview" topLeftCell="A40" zoomScaleNormal="120" zoomScaleSheetLayoutView="100" workbookViewId="0">
      <selection activeCell="AO70" sqref="AO70"/>
    </sheetView>
  </sheetViews>
  <sheetFormatPr defaultColWidth="9" defaultRowHeight="13"/>
  <cols>
    <col min="1" max="1" width="2.453125" style="58" customWidth="1"/>
    <col min="2" max="6" width="2.7265625" style="58" customWidth="1"/>
    <col min="7" max="35" width="2.453125" style="58" customWidth="1"/>
    <col min="36" max="36" width="2.453125" style="59" customWidth="1"/>
    <col min="37" max="37" width="4.08984375" style="58" customWidth="1"/>
    <col min="38" max="43" width="9.26953125" style="58" customWidth="1"/>
    <col min="44" max="44" width="9.726562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765" t="s">
        <v>116</v>
      </c>
      <c r="Z1" s="765"/>
      <c r="AA1" s="765"/>
      <c r="AB1" s="765"/>
      <c r="AC1" s="765" t="str">
        <f>IF(基本情報入力シート!C11="","",基本情報入力シート!C11)</f>
        <v/>
      </c>
      <c r="AD1" s="765"/>
      <c r="AE1" s="765"/>
      <c r="AF1" s="765"/>
      <c r="AG1" s="765"/>
      <c r="AH1" s="765"/>
      <c r="AI1" s="765"/>
      <c r="AJ1" s="765"/>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985"/>
      <c r="AE4" s="985"/>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758" t="s">
        <v>176</v>
      </c>
      <c r="B8" s="759"/>
      <c r="C8" s="759"/>
      <c r="D8" s="759"/>
      <c r="E8" s="759"/>
      <c r="F8" s="760"/>
      <c r="G8" s="761" t="str">
        <f>IF(基本情報入力シート!M15="","",基本情報入力シート!M15)</f>
        <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61" customFormat="1" ht="25.5" customHeight="1">
      <c r="A9" s="787" t="s">
        <v>175</v>
      </c>
      <c r="B9" s="788"/>
      <c r="C9" s="788"/>
      <c r="D9" s="788"/>
      <c r="E9" s="788"/>
      <c r="F9" s="789"/>
      <c r="G9" s="763" t="str">
        <f>IF(基本情報入力シート!M16="","",基本情報入力シート!M16)</f>
        <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61" customFormat="1" ht="12.75" customHeight="1">
      <c r="A10" s="777" t="s">
        <v>179</v>
      </c>
      <c r="B10" s="778"/>
      <c r="C10" s="778"/>
      <c r="D10" s="778"/>
      <c r="E10" s="778"/>
      <c r="F10" s="779"/>
      <c r="G10" s="224" t="s">
        <v>8</v>
      </c>
      <c r="H10" s="987" t="str">
        <f>IF(基本情報入力シート!AC17="","",基本情報入力シート!AC17)</f>
        <v>－</v>
      </c>
      <c r="I10" s="987"/>
      <c r="J10" s="987"/>
      <c r="K10" s="987"/>
      <c r="L10" s="987"/>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780"/>
      <c r="B11" s="781"/>
      <c r="C11" s="781"/>
      <c r="D11" s="781"/>
      <c r="E11" s="781"/>
      <c r="F11" s="782"/>
      <c r="G11" s="773" t="str">
        <f>IF(基本情報入力シート!M18="","",基本情報入力シート!M18)</f>
        <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61" customFormat="1" ht="16.5" customHeight="1">
      <c r="A12" s="780"/>
      <c r="B12" s="781"/>
      <c r="C12" s="781"/>
      <c r="D12" s="781"/>
      <c r="E12" s="781"/>
      <c r="F12" s="782"/>
      <c r="G12" s="776" t="str">
        <f>IF(基本情報入力シート!M19="","",基本情報入力シート!M19)</f>
        <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61" customFormat="1" ht="12">
      <c r="A13" s="783" t="s">
        <v>176</v>
      </c>
      <c r="B13" s="784"/>
      <c r="C13" s="784"/>
      <c r="D13" s="784"/>
      <c r="E13" s="784"/>
      <c r="F13" s="785"/>
      <c r="G13" s="769" t="str">
        <f>IF(基本情報入力シート!M22="","",基本情報入力シート!M22)</f>
        <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61" customFormat="1" ht="25.5" customHeight="1">
      <c r="A14" s="780" t="s">
        <v>174</v>
      </c>
      <c r="B14" s="781"/>
      <c r="C14" s="781"/>
      <c r="D14" s="781"/>
      <c r="E14" s="781"/>
      <c r="F14" s="782"/>
      <c r="G14" s="771" t="str">
        <f>IF(基本情報入力シート!M23="","",基本情報入力シート!M23)</f>
        <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61" customFormat="1" ht="15" customHeight="1">
      <c r="A15" s="766" t="s">
        <v>178</v>
      </c>
      <c r="B15" s="766"/>
      <c r="C15" s="766"/>
      <c r="D15" s="766"/>
      <c r="E15" s="766"/>
      <c r="F15" s="766"/>
      <c r="G15" s="786" t="s">
        <v>0</v>
      </c>
      <c r="H15" s="765"/>
      <c r="I15" s="765"/>
      <c r="J15" s="765"/>
      <c r="K15" s="767" t="str">
        <f>IF(基本情報入力シート!M24="","",基本情報入力シート!M24)</f>
        <v/>
      </c>
      <c r="L15" s="767"/>
      <c r="M15" s="767"/>
      <c r="N15" s="767"/>
      <c r="O15" s="767"/>
      <c r="P15" s="765" t="s">
        <v>1</v>
      </c>
      <c r="Q15" s="765"/>
      <c r="R15" s="765"/>
      <c r="S15" s="765"/>
      <c r="T15" s="767" t="str">
        <f>IF(基本情報入力シート!M25="","",基本情報入力シート!M25)</f>
        <v/>
      </c>
      <c r="U15" s="767"/>
      <c r="V15" s="767"/>
      <c r="W15" s="767"/>
      <c r="X15" s="767"/>
      <c r="Y15" s="765" t="s">
        <v>177</v>
      </c>
      <c r="Z15" s="765"/>
      <c r="AA15" s="765"/>
      <c r="AB15" s="765"/>
      <c r="AC15" s="768" t="str">
        <f>IF(基本情報入力シート!M26="","",基本情報入力シート!M26)</f>
        <v/>
      </c>
      <c r="AD15" s="768"/>
      <c r="AE15" s="768"/>
      <c r="AF15" s="768"/>
      <c r="AG15" s="768"/>
      <c r="AH15" s="768"/>
      <c r="AI15" s="768"/>
      <c r="AJ15" s="768"/>
      <c r="AK15" s="62"/>
      <c r="AT15" s="63"/>
    </row>
    <row r="16" spans="1:46" s="61" customFormat="1" ht="12.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828" t="s">
        <v>349</v>
      </c>
      <c r="O26" s="829"/>
      <c r="P26" s="829"/>
      <c r="Q26" s="829"/>
      <c r="R26" s="829"/>
      <c r="S26" s="829"/>
      <c r="T26" s="829"/>
      <c r="U26" s="829"/>
      <c r="V26" s="829"/>
      <c r="W26" s="829"/>
      <c r="X26" s="829"/>
      <c r="Y26" s="829"/>
      <c r="Z26" s="829"/>
      <c r="AA26" s="829"/>
      <c r="AB26" s="829"/>
      <c r="AC26" s="829"/>
      <c r="AD26" s="829"/>
      <c r="AE26" s="829"/>
      <c r="AF26" s="829"/>
      <c r="AG26" s="829"/>
      <c r="AH26" s="829"/>
      <c r="AI26" s="829"/>
      <c r="AJ26" s="830"/>
      <c r="AK26" s="59"/>
      <c r="AT26" s="64"/>
    </row>
    <row r="27" spans="1:46" ht="21" customHeight="1">
      <c r="A27" s="260" t="s">
        <v>11</v>
      </c>
      <c r="B27" s="257" t="s">
        <v>325</v>
      </c>
      <c r="C27" s="261"/>
      <c r="D27" s="261"/>
      <c r="E27" s="261"/>
      <c r="F27" s="261"/>
      <c r="G27" s="261"/>
      <c r="H27" s="261"/>
      <c r="I27" s="261"/>
      <c r="J27" s="261"/>
      <c r="K27" s="261"/>
      <c r="L27" s="261"/>
      <c r="M27" s="262"/>
      <c r="N27" s="831"/>
      <c r="O27" s="832"/>
      <c r="P27" s="832"/>
      <c r="Q27" s="832"/>
      <c r="R27" s="832"/>
      <c r="S27" s="832"/>
      <c r="T27" s="832"/>
      <c r="U27" s="832"/>
      <c r="V27" s="832"/>
      <c r="W27" s="832"/>
      <c r="X27" s="832"/>
      <c r="Y27" s="832"/>
      <c r="Z27" s="832"/>
      <c r="AA27" s="832"/>
      <c r="AB27" s="832"/>
      <c r="AC27" s="832"/>
      <c r="AD27" s="832"/>
      <c r="AE27" s="832"/>
      <c r="AF27" s="832"/>
      <c r="AG27" s="832"/>
      <c r="AH27" s="832"/>
      <c r="AI27" s="832"/>
      <c r="AJ27" s="833"/>
      <c r="AK27" s="59"/>
      <c r="AT27" s="64"/>
    </row>
    <row r="28" spans="1:46" ht="21" customHeight="1" thickBot="1">
      <c r="A28" s="260" t="s">
        <v>35</v>
      </c>
      <c r="B28" s="257" t="s">
        <v>94</v>
      </c>
      <c r="C28" s="261"/>
      <c r="D28" s="991">
        <f>L28</f>
        <v>0</v>
      </c>
      <c r="E28" s="991"/>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992">
        <f>'別紙様式2-2 個表_処遇'!$O$5</f>
        <v>0</v>
      </c>
      <c r="AC28" s="993"/>
      <c r="AD28" s="993"/>
      <c r="AE28" s="993"/>
      <c r="AF28" s="993"/>
      <c r="AG28" s="993"/>
      <c r="AH28" s="993"/>
      <c r="AI28" s="986" t="s">
        <v>2</v>
      </c>
      <c r="AJ28" s="78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989">
        <f>IFERROR(AB30-AB31,"")</f>
        <v>0</v>
      </c>
      <c r="AC29" s="990"/>
      <c r="AD29" s="990"/>
      <c r="AE29" s="990"/>
      <c r="AF29" s="990"/>
      <c r="AG29" s="990"/>
      <c r="AH29" s="990"/>
      <c r="AI29" s="986" t="s">
        <v>2</v>
      </c>
      <c r="AJ29" s="786"/>
      <c r="AK29" s="59" t="s">
        <v>272</v>
      </c>
      <c r="AL29" s="66" t="str">
        <f>IFERROR(IF(AND(ISNUMBER(AB29),ISNUMBER(AB28),AB29&gt;AB28),"○","☓"),"")</f>
        <v>☓</v>
      </c>
      <c r="AM29" s="67" t="s">
        <v>273</v>
      </c>
      <c r="AN29" s="68"/>
      <c r="AO29" s="68"/>
      <c r="AP29" s="68"/>
      <c r="AQ29" s="68"/>
      <c r="AR29" s="68"/>
      <c r="AS29" s="68"/>
      <c r="AT29" s="69"/>
    </row>
    <row r="30" spans="1:46" ht="21" customHeight="1" thickBot="1">
      <c r="A30" s="269"/>
      <c r="B30" s="1001" t="s">
        <v>327</v>
      </c>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938"/>
      <c r="AC30" s="1003"/>
      <c r="AD30" s="1003"/>
      <c r="AE30" s="1003"/>
      <c r="AF30" s="1003"/>
      <c r="AG30" s="1003"/>
      <c r="AH30" s="1004"/>
      <c r="AI30" s="840" t="s">
        <v>2</v>
      </c>
      <c r="AJ30" s="841"/>
      <c r="AK30" s="59"/>
      <c r="AT30" s="64"/>
    </row>
    <row r="31" spans="1:46" ht="21" customHeight="1" thickBot="1">
      <c r="A31" s="270"/>
      <c r="B31" s="999" t="s">
        <v>376</v>
      </c>
      <c r="C31" s="1000"/>
      <c r="D31" s="1000"/>
      <c r="E31" s="1000"/>
      <c r="F31" s="1000"/>
      <c r="G31" s="1000"/>
      <c r="H31" s="1000"/>
      <c r="I31" s="1000"/>
      <c r="J31" s="1000"/>
      <c r="K31" s="1000"/>
      <c r="L31" s="1000"/>
      <c r="M31" s="1000"/>
      <c r="N31" s="1000"/>
      <c r="O31" s="1000"/>
      <c r="P31" s="1000"/>
      <c r="Q31" s="1000"/>
      <c r="R31" s="1000"/>
      <c r="S31" s="1000"/>
      <c r="T31" s="1000"/>
      <c r="U31" s="1000"/>
      <c r="V31" s="1000"/>
      <c r="W31" s="1000"/>
      <c r="X31" s="1000"/>
      <c r="Y31" s="1000"/>
      <c r="Z31" s="1000"/>
      <c r="AA31" s="1000"/>
      <c r="AB31" s="926">
        <f>AB32-AB33-AB34-AB35</f>
        <v>0</v>
      </c>
      <c r="AC31" s="927"/>
      <c r="AD31" s="927"/>
      <c r="AE31" s="927"/>
      <c r="AF31" s="927"/>
      <c r="AG31" s="927"/>
      <c r="AH31" s="927"/>
      <c r="AI31" s="930" t="s">
        <v>2</v>
      </c>
      <c r="AJ31" s="931"/>
      <c r="AK31" s="59"/>
      <c r="AT31" s="64"/>
    </row>
    <row r="32" spans="1:46" ht="21" customHeight="1" thickBot="1">
      <c r="A32" s="271"/>
      <c r="B32" s="932"/>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938"/>
      <c r="AC32" s="1003"/>
      <c r="AD32" s="1003"/>
      <c r="AE32" s="1003"/>
      <c r="AF32" s="1003"/>
      <c r="AG32" s="1003"/>
      <c r="AH32" s="1004"/>
      <c r="AI32" s="1005" t="s">
        <v>2</v>
      </c>
      <c r="AJ32" s="1006"/>
      <c r="AK32" s="62"/>
      <c r="AT32" s="64"/>
    </row>
    <row r="33" spans="1:46" ht="21" customHeight="1" thickBot="1">
      <c r="A33" s="271"/>
      <c r="B33" s="932"/>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938"/>
      <c r="AC33" s="939"/>
      <c r="AD33" s="939"/>
      <c r="AE33" s="939"/>
      <c r="AF33" s="939"/>
      <c r="AG33" s="939"/>
      <c r="AH33" s="940"/>
      <c r="AI33" s="840" t="s">
        <v>2</v>
      </c>
      <c r="AJ33" s="841"/>
      <c r="AK33" s="62"/>
      <c r="AT33" s="64"/>
    </row>
    <row r="34" spans="1:46" ht="21" customHeight="1" thickBot="1">
      <c r="A34" s="271"/>
      <c r="B34" s="932"/>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62"/>
      <c r="AC34" s="963"/>
      <c r="AD34" s="963"/>
      <c r="AE34" s="963"/>
      <c r="AF34" s="963"/>
      <c r="AG34" s="963"/>
      <c r="AH34" s="964"/>
      <c r="AI34" s="840" t="s">
        <v>2</v>
      </c>
      <c r="AJ34" s="841"/>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33"/>
      <c r="AC35" s="934"/>
      <c r="AD35" s="934"/>
      <c r="AE35" s="934"/>
      <c r="AF35" s="934"/>
      <c r="AG35" s="934"/>
      <c r="AH35" s="935"/>
      <c r="AI35" s="936" t="s">
        <v>200</v>
      </c>
      <c r="AJ35" s="937"/>
      <c r="AK35" s="62"/>
      <c r="AT35" s="64"/>
    </row>
    <row r="36" spans="1:46" s="61" customFormat="1" ht="21" customHeight="1" thickBot="1">
      <c r="A36" s="225" t="s">
        <v>95</v>
      </c>
      <c r="B36" s="928" t="s">
        <v>16</v>
      </c>
      <c r="C36" s="928"/>
      <c r="D36" s="928"/>
      <c r="E36" s="928"/>
      <c r="F36" s="928"/>
      <c r="G36" s="928"/>
      <c r="H36" s="928"/>
      <c r="I36" s="928"/>
      <c r="J36" s="928"/>
      <c r="K36" s="928"/>
      <c r="L36" s="929"/>
      <c r="M36" s="283"/>
      <c r="N36" s="284" t="s">
        <v>34</v>
      </c>
      <c r="O36" s="284"/>
      <c r="P36" s="965"/>
      <c r="Q36" s="965"/>
      <c r="R36" s="284" t="s">
        <v>12</v>
      </c>
      <c r="S36" s="965"/>
      <c r="T36" s="965"/>
      <c r="U36" s="284" t="s">
        <v>13</v>
      </c>
      <c r="V36" s="790" t="s">
        <v>14</v>
      </c>
      <c r="W36" s="790"/>
      <c r="X36" s="284" t="s">
        <v>34</v>
      </c>
      <c r="Y36" s="284"/>
      <c r="Z36" s="965"/>
      <c r="AA36" s="965"/>
      <c r="AB36" s="284" t="s">
        <v>12</v>
      </c>
      <c r="AC36" s="965"/>
      <c r="AD36" s="965"/>
      <c r="AE36" s="284" t="s">
        <v>13</v>
      </c>
      <c r="AF36" s="284"/>
      <c r="AG36" s="284"/>
      <c r="AH36" s="790"/>
      <c r="AI36" s="790"/>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66" t="s">
        <v>328</v>
      </c>
      <c r="C39" s="966"/>
      <c r="D39" s="966"/>
      <c r="E39" s="966"/>
      <c r="F39" s="966"/>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966"/>
      <c r="AI39" s="966"/>
      <c r="AJ39" s="96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981" t="s">
        <v>378</v>
      </c>
      <c r="C40" s="981"/>
      <c r="D40" s="981"/>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1"/>
      <c r="AK40" s="59"/>
      <c r="AT40" s="64"/>
    </row>
    <row r="41" spans="1:46" s="65" customFormat="1" ht="36" customHeight="1">
      <c r="A41" s="293" t="s">
        <v>110</v>
      </c>
      <c r="B41" s="981" t="s">
        <v>379</v>
      </c>
      <c r="C41" s="981"/>
      <c r="D41" s="981"/>
      <c r="E41" s="981"/>
      <c r="F41" s="981"/>
      <c r="G41" s="981"/>
      <c r="H41" s="981"/>
      <c r="I41" s="981"/>
      <c r="J41" s="981"/>
      <c r="K41" s="981"/>
      <c r="L41" s="981"/>
      <c r="M41" s="981"/>
      <c r="N41" s="981"/>
      <c r="O41" s="981"/>
      <c r="P41" s="981"/>
      <c r="Q41" s="981"/>
      <c r="R41" s="981"/>
      <c r="S41" s="981"/>
      <c r="T41" s="981"/>
      <c r="U41" s="981"/>
      <c r="V41" s="981"/>
      <c r="W41" s="981"/>
      <c r="X41" s="981"/>
      <c r="Y41" s="981"/>
      <c r="Z41" s="981"/>
      <c r="AA41" s="981"/>
      <c r="AB41" s="981"/>
      <c r="AC41" s="981"/>
      <c r="AD41" s="981"/>
      <c r="AE41" s="981"/>
      <c r="AF41" s="981"/>
      <c r="AG41" s="981"/>
      <c r="AH41" s="981"/>
      <c r="AI41" s="981"/>
      <c r="AJ41" s="981"/>
      <c r="AK41" s="59"/>
      <c r="AT41" s="71"/>
    </row>
    <row r="42" spans="1:46" s="65" customFormat="1" ht="45.75" customHeight="1">
      <c r="A42" s="293" t="s">
        <v>110</v>
      </c>
      <c r="B42" s="864" t="s">
        <v>372</v>
      </c>
      <c r="C42" s="864"/>
      <c r="D42" s="864"/>
      <c r="E42" s="864"/>
      <c r="F42" s="864"/>
      <c r="G42" s="864"/>
      <c r="H42" s="864"/>
      <c r="I42" s="864"/>
      <c r="J42" s="864"/>
      <c r="K42" s="864"/>
      <c r="L42" s="864"/>
      <c r="M42" s="864"/>
      <c r="N42" s="864"/>
      <c r="O42" s="864"/>
      <c r="P42" s="864"/>
      <c r="Q42" s="864"/>
      <c r="R42" s="864"/>
      <c r="S42" s="864"/>
      <c r="T42" s="864"/>
      <c r="U42" s="864"/>
      <c r="V42" s="864"/>
      <c r="W42" s="864"/>
      <c r="X42" s="864"/>
      <c r="Y42" s="864"/>
      <c r="Z42" s="864"/>
      <c r="AA42" s="864"/>
      <c r="AB42" s="864"/>
      <c r="AC42" s="864"/>
      <c r="AD42" s="864"/>
      <c r="AE42" s="864"/>
      <c r="AF42" s="864"/>
      <c r="AG42" s="864"/>
      <c r="AH42" s="864"/>
      <c r="AI42" s="864"/>
      <c r="AJ42" s="864"/>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5" t="s">
        <v>297</v>
      </c>
      <c r="C45" s="835"/>
      <c r="D45" s="835"/>
      <c r="E45" s="835"/>
      <c r="F45" s="835"/>
      <c r="G45" s="835"/>
      <c r="H45" s="835"/>
      <c r="I45" s="835"/>
      <c r="J45" s="835"/>
      <c r="K45" s="835"/>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1026" t="s">
        <v>85</v>
      </c>
      <c r="C46" s="1026"/>
      <c r="D46" s="1026"/>
      <c r="E46" s="1026"/>
      <c r="F46" s="1026"/>
      <c r="G46" s="1026"/>
      <c r="H46" s="1026"/>
      <c r="I46" s="1026"/>
      <c r="J46" s="1026"/>
      <c r="K46" s="1026"/>
      <c r="L46" s="297"/>
      <c r="M46" s="1013" t="s">
        <v>173</v>
      </c>
      <c r="N46" s="1014"/>
      <c r="O46" s="1014"/>
      <c r="P46" s="1014"/>
      <c r="Q46" s="1014"/>
      <c r="R46" s="1014"/>
      <c r="S46" s="1014"/>
      <c r="T46" s="1014"/>
      <c r="U46" s="1014"/>
      <c r="V46" s="1014"/>
      <c r="W46" s="1014"/>
      <c r="X46" s="1014"/>
      <c r="Y46" s="1014"/>
      <c r="Z46" s="1014"/>
      <c r="AA46" s="1014"/>
      <c r="AB46" s="1014"/>
      <c r="AC46" s="1014"/>
      <c r="AD46" s="1014"/>
      <c r="AE46" s="1014"/>
      <c r="AF46" s="1014"/>
      <c r="AG46" s="1014"/>
      <c r="AH46" s="1014"/>
      <c r="AI46" s="1014"/>
      <c r="AJ46" s="1015"/>
      <c r="AK46" s="59"/>
      <c r="AL46" s="72"/>
      <c r="AT46" s="64"/>
    </row>
    <row r="47" spans="1:46" ht="27.75" customHeight="1">
      <c r="A47" s="300" t="s">
        <v>35</v>
      </c>
      <c r="B47" s="1021" t="s">
        <v>438</v>
      </c>
      <c r="C47" s="1021"/>
      <c r="D47" s="1021"/>
      <c r="E47" s="1021"/>
      <c r="F47" s="1021"/>
      <c r="G47" s="1021"/>
      <c r="H47" s="1021"/>
      <c r="I47" s="1021"/>
      <c r="J47" s="1021"/>
      <c r="K47" s="1021"/>
      <c r="L47" s="297"/>
      <c r="M47" s="1013"/>
      <c r="N47" s="1014"/>
      <c r="O47" s="1014"/>
      <c r="P47" s="1014"/>
      <c r="Q47" s="1014"/>
      <c r="R47" s="1014"/>
      <c r="S47" s="1014"/>
      <c r="T47" s="1014"/>
      <c r="U47" s="1014"/>
      <c r="V47" s="1014"/>
      <c r="W47" s="1014"/>
      <c r="X47" s="1014"/>
      <c r="Y47" s="1014"/>
      <c r="Z47" s="1014"/>
      <c r="AA47" s="1014"/>
      <c r="AB47" s="1014"/>
      <c r="AC47" s="1014"/>
      <c r="AD47" s="1014"/>
      <c r="AE47" s="1014"/>
      <c r="AF47" s="1014"/>
      <c r="AG47" s="1014"/>
      <c r="AH47" s="1014"/>
      <c r="AI47" s="1014"/>
      <c r="AJ47" s="1015"/>
      <c r="AK47" s="59"/>
      <c r="AL47" s="72"/>
      <c r="AT47" s="64"/>
    </row>
    <row r="48" spans="1:46" ht="21" customHeight="1">
      <c r="A48" s="260" t="s">
        <v>29</v>
      </c>
      <c r="B48" s="835" t="s">
        <v>329</v>
      </c>
      <c r="C48" s="835"/>
      <c r="D48" s="835"/>
      <c r="E48" s="835"/>
      <c r="F48" s="835"/>
      <c r="G48" s="835"/>
      <c r="H48" s="835"/>
      <c r="I48" s="835"/>
      <c r="J48" s="835"/>
      <c r="K48" s="835"/>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788">
        <f>AD4</f>
        <v>0</v>
      </c>
      <c r="E49" s="788"/>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1019">
        <f>'別紙様式2-3 個表_特定'!O5</f>
        <v>0</v>
      </c>
      <c r="AC49" s="1020"/>
      <c r="AD49" s="1020"/>
      <c r="AE49" s="1020"/>
      <c r="AF49" s="1020"/>
      <c r="AG49" s="1020"/>
      <c r="AH49" s="1020"/>
      <c r="AI49" s="986" t="s">
        <v>2</v>
      </c>
      <c r="AJ49" s="78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989">
        <f>AB51-AB52</f>
        <v>0</v>
      </c>
      <c r="AC50" s="990"/>
      <c r="AD50" s="990"/>
      <c r="AE50" s="990"/>
      <c r="AF50" s="990"/>
      <c r="AG50" s="990"/>
      <c r="AH50" s="990"/>
      <c r="AI50" s="986" t="s">
        <v>2</v>
      </c>
      <c r="AJ50" s="78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982"/>
      <c r="AC51" s="983"/>
      <c r="AD51" s="983"/>
      <c r="AE51" s="983"/>
      <c r="AF51" s="983"/>
      <c r="AG51" s="983"/>
      <c r="AH51" s="984"/>
      <c r="AI51" s="840" t="s">
        <v>2</v>
      </c>
      <c r="AJ51" s="841"/>
      <c r="AK51" s="59"/>
      <c r="AT51" s="64"/>
    </row>
    <row r="52" spans="1:50" ht="21" customHeight="1" thickBot="1">
      <c r="A52" s="304"/>
      <c r="B52" s="1008" t="s">
        <v>381</v>
      </c>
      <c r="C52" s="1009"/>
      <c r="D52" s="1009"/>
      <c r="E52" s="1009"/>
      <c r="F52" s="1009"/>
      <c r="G52" s="1009"/>
      <c r="H52" s="1009"/>
      <c r="I52" s="1009"/>
      <c r="J52" s="1009"/>
      <c r="K52" s="1009"/>
      <c r="L52" s="1009"/>
      <c r="M52" s="1009"/>
      <c r="N52" s="1009"/>
      <c r="O52" s="1009"/>
      <c r="P52" s="1009"/>
      <c r="Q52" s="1009"/>
      <c r="R52" s="1009"/>
      <c r="S52" s="1009"/>
      <c r="T52" s="1009"/>
      <c r="U52" s="1009"/>
      <c r="V52" s="1009"/>
      <c r="W52" s="1009"/>
      <c r="X52" s="1009"/>
      <c r="Y52" s="1009"/>
      <c r="Z52" s="1009"/>
      <c r="AA52" s="1009"/>
      <c r="AB52" s="926">
        <f>$AB$53-AB54-AB55-AB56</f>
        <v>0</v>
      </c>
      <c r="AC52" s="927"/>
      <c r="AD52" s="927"/>
      <c r="AE52" s="927"/>
      <c r="AF52" s="927"/>
      <c r="AG52" s="927"/>
      <c r="AH52" s="927"/>
      <c r="AI52" s="930" t="s">
        <v>2</v>
      </c>
      <c r="AJ52" s="931"/>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982"/>
      <c r="AC53" s="983"/>
      <c r="AD53" s="983"/>
      <c r="AE53" s="983"/>
      <c r="AF53" s="983"/>
      <c r="AG53" s="983"/>
      <c r="AH53" s="984"/>
      <c r="AI53" s="1005" t="s">
        <v>2</v>
      </c>
      <c r="AJ53" s="1006"/>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982"/>
      <c r="AC54" s="983"/>
      <c r="AD54" s="983"/>
      <c r="AE54" s="983"/>
      <c r="AF54" s="983"/>
      <c r="AG54" s="983"/>
      <c r="AH54" s="984"/>
      <c r="AI54" s="840" t="s">
        <v>2</v>
      </c>
      <c r="AJ54" s="841"/>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850"/>
      <c r="AC55" s="851"/>
      <c r="AD55" s="851"/>
      <c r="AE55" s="851"/>
      <c r="AF55" s="851"/>
      <c r="AG55" s="851"/>
      <c r="AH55" s="852"/>
      <c r="AI55" s="840" t="s">
        <v>2</v>
      </c>
      <c r="AJ55" s="841"/>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1022"/>
      <c r="AC56" s="1023"/>
      <c r="AD56" s="1023"/>
      <c r="AE56" s="1023"/>
      <c r="AF56" s="1023"/>
      <c r="AG56" s="1023"/>
      <c r="AH56" s="1024"/>
      <c r="AI56" s="1025" t="s">
        <v>200</v>
      </c>
      <c r="AJ56" s="789"/>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1016" t="s">
        <v>150</v>
      </c>
      <c r="T57" s="1017"/>
      <c r="U57" s="1017"/>
      <c r="V57" s="1017"/>
      <c r="W57" s="1017"/>
      <c r="X57" s="1018"/>
      <c r="Y57" s="975" t="s">
        <v>331</v>
      </c>
      <c r="Z57" s="976"/>
      <c r="AA57" s="976"/>
      <c r="AB57" s="976"/>
      <c r="AC57" s="976"/>
      <c r="AD57" s="977"/>
      <c r="AE57" s="975" t="s">
        <v>151</v>
      </c>
      <c r="AF57" s="976"/>
      <c r="AG57" s="976"/>
      <c r="AH57" s="976"/>
      <c r="AI57" s="976"/>
      <c r="AJ57" s="977"/>
      <c r="AL57" s="76" t="s">
        <v>228</v>
      </c>
      <c r="AT57" s="64"/>
    </row>
    <row r="58" spans="1:50" ht="21.75" customHeight="1" thickBot="1">
      <c r="A58" s="1007"/>
      <c r="B58" s="1010" t="s">
        <v>382</v>
      </c>
      <c r="C58" s="1011"/>
      <c r="D58" s="1011"/>
      <c r="E58" s="1011"/>
      <c r="F58" s="1011"/>
      <c r="G58" s="1011"/>
      <c r="H58" s="1011"/>
      <c r="I58" s="1011"/>
      <c r="J58" s="1011"/>
      <c r="K58" s="1011"/>
      <c r="L58" s="1011"/>
      <c r="M58" s="1011"/>
      <c r="N58" s="1011"/>
      <c r="O58" s="1011"/>
      <c r="P58" s="1011"/>
      <c r="Q58" s="1011"/>
      <c r="R58" s="1012"/>
      <c r="S58" s="978"/>
      <c r="T58" s="979"/>
      <c r="U58" s="979"/>
      <c r="V58" s="979"/>
      <c r="W58" s="980"/>
      <c r="X58" s="321" t="s">
        <v>2</v>
      </c>
      <c r="Y58" s="978"/>
      <c r="Z58" s="979"/>
      <c r="AA58" s="979"/>
      <c r="AB58" s="979"/>
      <c r="AC58" s="980"/>
      <c r="AD58" s="322" t="s">
        <v>2</v>
      </c>
      <c r="AE58" s="978"/>
      <c r="AF58" s="979"/>
      <c r="AG58" s="979"/>
      <c r="AH58" s="979"/>
      <c r="AI58" s="980"/>
      <c r="AJ58" s="323" t="s">
        <v>2</v>
      </c>
      <c r="AL58" s="76" t="s">
        <v>163</v>
      </c>
      <c r="AT58" s="64"/>
    </row>
    <row r="59" spans="1:50" ht="21.75" customHeight="1" thickBot="1">
      <c r="A59" s="1007"/>
      <c r="B59" s="324" t="s">
        <v>383</v>
      </c>
      <c r="C59" s="325"/>
      <c r="D59" s="325"/>
      <c r="E59" s="325"/>
      <c r="F59" s="325"/>
      <c r="G59" s="325"/>
      <c r="H59" s="325"/>
      <c r="I59" s="325"/>
      <c r="J59" s="325"/>
      <c r="K59" s="325"/>
      <c r="L59" s="326"/>
      <c r="M59" s="326"/>
      <c r="N59" s="326"/>
      <c r="O59" s="326"/>
      <c r="P59" s="326"/>
      <c r="Q59" s="326"/>
      <c r="R59" s="327"/>
      <c r="S59" s="861"/>
      <c r="T59" s="862"/>
      <c r="U59" s="862"/>
      <c r="V59" s="862"/>
      <c r="W59" s="863"/>
      <c r="X59" s="328" t="s">
        <v>39</v>
      </c>
      <c r="Y59" s="861"/>
      <c r="Z59" s="862"/>
      <c r="AA59" s="862"/>
      <c r="AB59" s="862"/>
      <c r="AC59" s="863"/>
      <c r="AD59" s="329" t="s">
        <v>39</v>
      </c>
      <c r="AE59" s="861"/>
      <c r="AF59" s="862"/>
      <c r="AG59" s="862"/>
      <c r="AH59" s="862"/>
      <c r="AI59" s="863"/>
      <c r="AJ59" s="330" t="s">
        <v>39</v>
      </c>
      <c r="AL59" s="76" t="s">
        <v>168</v>
      </c>
      <c r="AT59" s="64"/>
    </row>
    <row r="60" spans="1:50" ht="21.75" customHeight="1" thickBot="1">
      <c r="A60" s="1007"/>
      <c r="B60" s="331" t="s">
        <v>384</v>
      </c>
      <c r="C60" s="332"/>
      <c r="D60" s="332"/>
      <c r="E60" s="332"/>
      <c r="F60" s="332"/>
      <c r="G60" s="332"/>
      <c r="H60" s="332"/>
      <c r="I60" s="332"/>
      <c r="J60" s="332"/>
      <c r="K60" s="332"/>
      <c r="L60" s="333"/>
      <c r="M60" s="333"/>
      <c r="N60" s="333"/>
      <c r="O60" s="333"/>
      <c r="P60" s="333"/>
      <c r="Q60" s="333"/>
      <c r="R60" s="333"/>
      <c r="S60" s="845"/>
      <c r="T60" s="846"/>
      <c r="U60" s="846"/>
      <c r="V60" s="846"/>
      <c r="W60" s="847"/>
      <c r="X60" s="328" t="s">
        <v>39</v>
      </c>
      <c r="Y60" s="845"/>
      <c r="Z60" s="846"/>
      <c r="AA60" s="846"/>
      <c r="AB60" s="846"/>
      <c r="AC60" s="847"/>
      <c r="AD60" s="329" t="s">
        <v>39</v>
      </c>
      <c r="AE60" s="845"/>
      <c r="AF60" s="846"/>
      <c r="AG60" s="846"/>
      <c r="AH60" s="846"/>
      <c r="AI60" s="847"/>
      <c r="AJ60" s="330" t="s">
        <v>39</v>
      </c>
      <c r="AL60" s="76" t="s">
        <v>227</v>
      </c>
      <c r="AT60" s="64"/>
    </row>
    <row r="61" spans="1:50" ht="21.75" customHeight="1" thickBot="1">
      <c r="A61" s="1007"/>
      <c r="B61" s="331" t="s">
        <v>385</v>
      </c>
      <c r="C61" s="334"/>
      <c r="D61" s="334"/>
      <c r="E61" s="334"/>
      <c r="F61" s="334"/>
      <c r="G61" s="334"/>
      <c r="H61" s="334"/>
      <c r="I61" s="334"/>
      <c r="J61" s="334"/>
      <c r="K61" s="334"/>
      <c r="L61" s="302"/>
      <c r="M61" s="302"/>
      <c r="N61" s="302"/>
      <c r="O61" s="302"/>
      <c r="P61" s="302"/>
      <c r="Q61" s="302"/>
      <c r="R61" s="302"/>
      <c r="S61" s="842" t="str">
        <f>IFERROR(ROUND(S58/S59,),"")</f>
        <v/>
      </c>
      <c r="T61" s="843"/>
      <c r="U61" s="843"/>
      <c r="V61" s="843"/>
      <c r="W61" s="844"/>
      <c r="X61" s="328" t="s">
        <v>2</v>
      </c>
      <c r="Y61" s="842" t="str">
        <f>IFERROR(ROUND(Y58/Y59,),"")</f>
        <v/>
      </c>
      <c r="Z61" s="843"/>
      <c r="AA61" s="843"/>
      <c r="AB61" s="843"/>
      <c r="AC61" s="844"/>
      <c r="AD61" s="328" t="s">
        <v>2</v>
      </c>
      <c r="AE61" s="842" t="str">
        <f>IFERROR(ROUND(AE58/AE59,),"")</f>
        <v/>
      </c>
      <c r="AF61" s="843"/>
      <c r="AG61" s="843"/>
      <c r="AH61" s="843"/>
      <c r="AI61" s="844"/>
      <c r="AJ61" s="330" t="s">
        <v>2</v>
      </c>
      <c r="AL61" s="76" t="s">
        <v>295</v>
      </c>
      <c r="AT61" s="64"/>
    </row>
    <row r="62" spans="1:50" ht="18" customHeight="1">
      <c r="A62" s="1007"/>
      <c r="B62" s="997" t="s">
        <v>386</v>
      </c>
      <c r="C62" s="998"/>
      <c r="D62" s="998"/>
      <c r="E62" s="998"/>
      <c r="F62" s="998"/>
      <c r="G62" s="998"/>
      <c r="H62" s="998"/>
      <c r="I62" s="998"/>
      <c r="J62" s="998"/>
      <c r="K62" s="335"/>
      <c r="L62" s="336" t="s">
        <v>288</v>
      </c>
      <c r="M62" s="337"/>
      <c r="N62" s="337"/>
      <c r="O62" s="337"/>
      <c r="P62" s="337"/>
      <c r="Q62" s="337"/>
      <c r="R62" s="337"/>
      <c r="S62" s="859" t="e">
        <f>CEILING(AN63,1)</f>
        <v>#DIV/0!</v>
      </c>
      <c r="T62" s="860"/>
      <c r="U62" s="860"/>
      <c r="V62" s="860"/>
      <c r="W62" s="860"/>
      <c r="X62" s="338" t="s">
        <v>289</v>
      </c>
      <c r="Y62" s="856"/>
      <c r="Z62" s="857"/>
      <c r="AA62" s="857"/>
      <c r="AB62" s="857"/>
      <c r="AC62" s="857"/>
      <c r="AD62" s="858"/>
      <c r="AE62" s="994"/>
      <c r="AF62" s="995"/>
      <c r="AG62" s="995"/>
      <c r="AH62" s="995"/>
      <c r="AI62" s="995"/>
      <c r="AJ62" s="996"/>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1007"/>
      <c r="B63" s="868"/>
      <c r="C63" s="795"/>
      <c r="D63" s="795"/>
      <c r="E63" s="795"/>
      <c r="F63" s="795"/>
      <c r="G63" s="795"/>
      <c r="H63" s="795"/>
      <c r="I63" s="795"/>
      <c r="J63" s="795"/>
      <c r="K63" s="339"/>
      <c r="L63" s="332"/>
      <c r="M63" s="340" t="s">
        <v>215</v>
      </c>
      <c r="N63" s="848" t="e">
        <f>T63</f>
        <v>#DIV/0!</v>
      </c>
      <c r="O63" s="848"/>
      <c r="P63" s="848"/>
      <c r="Q63" s="340" t="s">
        <v>289</v>
      </c>
      <c r="R63" s="341" t="s">
        <v>290</v>
      </c>
      <c r="S63" s="342" t="s">
        <v>215</v>
      </c>
      <c r="T63" s="849" t="e">
        <f>S60*S62*12</f>
        <v>#DIV/0!</v>
      </c>
      <c r="U63" s="849"/>
      <c r="V63" s="849"/>
      <c r="W63" s="343" t="s">
        <v>289</v>
      </c>
      <c r="X63" s="344" t="s">
        <v>290</v>
      </c>
      <c r="Y63" s="856"/>
      <c r="Z63" s="857"/>
      <c r="AA63" s="857"/>
      <c r="AB63" s="857"/>
      <c r="AC63" s="857"/>
      <c r="AD63" s="858"/>
      <c r="AE63" s="994"/>
      <c r="AF63" s="995"/>
      <c r="AG63" s="995"/>
      <c r="AH63" s="995"/>
      <c r="AI63" s="995"/>
      <c r="AJ63" s="996"/>
      <c r="AL63" s="85" t="s">
        <v>165</v>
      </c>
      <c r="AM63" s="85" t="s">
        <v>158</v>
      </c>
      <c r="AN63" s="86" t="e">
        <f>AB49/(S60*12)</f>
        <v>#DIV/0!</v>
      </c>
      <c r="AO63" s="87"/>
      <c r="AP63" s="86"/>
      <c r="AQ63" s="82"/>
      <c r="AR63" s="88"/>
      <c r="AS63" s="82"/>
      <c r="AT63" s="89" t="s">
        <v>284</v>
      </c>
      <c r="AU63" s="82"/>
      <c r="AV63" s="82"/>
      <c r="AW63" s="82"/>
      <c r="AX63" s="84"/>
    </row>
    <row r="64" spans="1:50" ht="18" customHeight="1" thickBot="1">
      <c r="A64" s="1007"/>
      <c r="B64" s="868"/>
      <c r="C64" s="795"/>
      <c r="D64" s="795"/>
      <c r="E64" s="795"/>
      <c r="F64" s="795"/>
      <c r="G64" s="795"/>
      <c r="H64" s="795"/>
      <c r="I64" s="795"/>
      <c r="J64" s="795"/>
      <c r="K64" s="335"/>
      <c r="L64" s="336" t="s">
        <v>291</v>
      </c>
      <c r="M64" s="337"/>
      <c r="N64" s="337"/>
      <c r="O64" s="337"/>
      <c r="P64" s="337"/>
      <c r="Q64" s="337"/>
      <c r="R64" s="337"/>
      <c r="S64" s="973" t="e">
        <f>IF((CEILING(AN66,1)-AN66)-2*(CEILING(AO66,1)-AO66)&gt;=0,CEILING(AN66,1),CEILING(AN66+AS67/S60/12,1))</f>
        <v>#DIV/0!</v>
      </c>
      <c r="T64" s="974"/>
      <c r="U64" s="974"/>
      <c r="V64" s="974"/>
      <c r="W64" s="974"/>
      <c r="X64" s="345" t="s">
        <v>289</v>
      </c>
      <c r="Y64" s="973" t="e">
        <f>IF((CEILING(AN66,1)-AN66)-2*(CEILING(AO66,1)-AO66)&gt;=0,CEILING(AO66,1),FLOOR(AO66,1))</f>
        <v>#DIV/0!</v>
      </c>
      <c r="Z64" s="974"/>
      <c r="AA64" s="974"/>
      <c r="AB64" s="974"/>
      <c r="AC64" s="974"/>
      <c r="AD64" s="345" t="s">
        <v>289</v>
      </c>
      <c r="AE64" s="871"/>
      <c r="AF64" s="872"/>
      <c r="AG64" s="872"/>
      <c r="AH64" s="872"/>
      <c r="AI64" s="872"/>
      <c r="AJ64" s="87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1007"/>
      <c r="B65" s="868"/>
      <c r="C65" s="795"/>
      <c r="D65" s="795"/>
      <c r="E65" s="795"/>
      <c r="F65" s="795"/>
      <c r="G65" s="795"/>
      <c r="H65" s="795"/>
      <c r="I65" s="795"/>
      <c r="J65" s="795"/>
      <c r="K65" s="339"/>
      <c r="L65" s="332"/>
      <c r="M65" s="340" t="s">
        <v>215</v>
      </c>
      <c r="N65" s="848" t="e">
        <f>SUM(T65,Z65)</f>
        <v>#DIV/0!</v>
      </c>
      <c r="O65" s="848"/>
      <c r="P65" s="848"/>
      <c r="Q65" s="340" t="s">
        <v>289</v>
      </c>
      <c r="R65" s="341" t="s">
        <v>290</v>
      </c>
      <c r="S65" s="346" t="s">
        <v>215</v>
      </c>
      <c r="T65" s="848" t="e">
        <f>S60*S64*12</f>
        <v>#DIV/0!</v>
      </c>
      <c r="U65" s="848"/>
      <c r="V65" s="848"/>
      <c r="W65" s="340" t="s">
        <v>289</v>
      </c>
      <c r="X65" s="347" t="s">
        <v>290</v>
      </c>
      <c r="Y65" s="346" t="s">
        <v>215</v>
      </c>
      <c r="Z65" s="848" t="e">
        <f>Y60*Y64*12</f>
        <v>#DIV/0!</v>
      </c>
      <c r="AA65" s="848"/>
      <c r="AB65" s="848"/>
      <c r="AC65" s="340" t="s">
        <v>289</v>
      </c>
      <c r="AD65" s="347" t="s">
        <v>290</v>
      </c>
      <c r="AE65" s="874"/>
      <c r="AF65" s="875"/>
      <c r="AG65" s="875"/>
      <c r="AH65" s="875"/>
      <c r="AI65" s="875"/>
      <c r="AJ65" s="87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1007"/>
      <c r="B66" s="868"/>
      <c r="C66" s="795"/>
      <c r="D66" s="795"/>
      <c r="E66" s="795"/>
      <c r="F66" s="795"/>
      <c r="G66" s="795"/>
      <c r="H66" s="795"/>
      <c r="I66" s="795"/>
      <c r="J66" s="795"/>
      <c r="K66" s="348"/>
      <c r="L66" s="336" t="s">
        <v>292</v>
      </c>
      <c r="M66" s="337"/>
      <c r="N66" s="337"/>
      <c r="O66" s="337"/>
      <c r="P66" s="337"/>
      <c r="Q66" s="337"/>
      <c r="R66" s="337"/>
      <c r="S66" s="859" t="e">
        <f>IF((CEILING(AN69,1)-AN69)-2*(CEILING(AO69,1)-AO69)&gt;=0,CEILING(AN69,1),CEILING(AN69+(AS69+AS70)/S60/12,1))</f>
        <v>#DIV/0!</v>
      </c>
      <c r="T66" s="860"/>
      <c r="U66" s="860"/>
      <c r="V66" s="860"/>
      <c r="W66" s="860"/>
      <c r="X66" s="338" t="s">
        <v>289</v>
      </c>
      <c r="Y66" s="859" t="e">
        <f>IF((CEILING(AN69,1)-AN69)-2*(CEILING(AO69,1)-AO69)&gt;=0,CEILING(AO69,1),FLOOR(AO69,1))</f>
        <v>#DIV/0!</v>
      </c>
      <c r="Z66" s="860"/>
      <c r="AA66" s="860"/>
      <c r="AB66" s="860"/>
      <c r="AC66" s="860"/>
      <c r="AD66" s="338" t="s">
        <v>289</v>
      </c>
      <c r="AE66" s="860" t="e">
        <f>IF(Y66-2*(CEILING(AP69,1))&gt;=0,CEILING(AP69,1),FLOOR(AP69,1))</f>
        <v>#DIV/0!</v>
      </c>
      <c r="AF66" s="860"/>
      <c r="AG66" s="860"/>
      <c r="AH66" s="860"/>
      <c r="AI66" s="86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8"/>
      <c r="C67" s="795"/>
      <c r="D67" s="795"/>
      <c r="E67" s="795"/>
      <c r="F67" s="795"/>
      <c r="G67" s="795"/>
      <c r="H67" s="795"/>
      <c r="I67" s="795"/>
      <c r="J67" s="795"/>
      <c r="K67" s="339"/>
      <c r="L67" s="334"/>
      <c r="M67" s="343" t="s">
        <v>215</v>
      </c>
      <c r="N67" s="849" t="e">
        <f>SUM(T67,Z67,AF67)</f>
        <v>#DIV/0!</v>
      </c>
      <c r="O67" s="849"/>
      <c r="P67" s="849"/>
      <c r="Q67" s="343" t="s">
        <v>289</v>
      </c>
      <c r="R67" s="351" t="s">
        <v>290</v>
      </c>
      <c r="S67" s="342" t="s">
        <v>215</v>
      </c>
      <c r="T67" s="849" t="e">
        <f>S60*S66*12</f>
        <v>#DIV/0!</v>
      </c>
      <c r="U67" s="849"/>
      <c r="V67" s="849"/>
      <c r="W67" s="343" t="s">
        <v>289</v>
      </c>
      <c r="X67" s="347" t="s">
        <v>290</v>
      </c>
      <c r="Y67" s="342" t="s">
        <v>215</v>
      </c>
      <c r="Z67" s="849" t="e">
        <f>Y60*Y66*12</f>
        <v>#DIV/0!</v>
      </c>
      <c r="AA67" s="849"/>
      <c r="AB67" s="849"/>
      <c r="AC67" s="343" t="s">
        <v>289</v>
      </c>
      <c r="AD67" s="347" t="s">
        <v>290</v>
      </c>
      <c r="AE67" s="343" t="s">
        <v>215</v>
      </c>
      <c r="AF67" s="849" t="e">
        <f>AE60*AE66*12</f>
        <v>#DIV/0!</v>
      </c>
      <c r="AG67" s="849"/>
      <c r="AH67" s="849"/>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8"/>
      <c r="C68" s="795"/>
      <c r="D68" s="795"/>
      <c r="E68" s="795"/>
      <c r="F68" s="795"/>
      <c r="G68" s="795"/>
      <c r="H68" s="795"/>
      <c r="I68" s="795"/>
      <c r="J68" s="795"/>
      <c r="K68" s="348"/>
      <c r="L68" s="336" t="s">
        <v>293</v>
      </c>
      <c r="M68" s="337"/>
      <c r="N68" s="337"/>
      <c r="O68" s="337"/>
      <c r="P68" s="337"/>
      <c r="Q68" s="337"/>
      <c r="R68" s="337"/>
      <c r="S68" s="853"/>
      <c r="T68" s="854"/>
      <c r="U68" s="854"/>
      <c r="V68" s="854"/>
      <c r="W68" s="855"/>
      <c r="X68" s="334" t="s">
        <v>289</v>
      </c>
      <c r="Y68" s="853"/>
      <c r="Z68" s="854"/>
      <c r="AA68" s="854"/>
      <c r="AB68" s="854"/>
      <c r="AC68" s="855"/>
      <c r="AD68" s="353" t="s">
        <v>289</v>
      </c>
      <c r="AE68" s="853"/>
      <c r="AF68" s="854"/>
      <c r="AG68" s="854"/>
      <c r="AH68" s="854"/>
      <c r="AI68" s="855"/>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9"/>
      <c r="C69" s="870"/>
      <c r="D69" s="870"/>
      <c r="E69" s="870"/>
      <c r="F69" s="870"/>
      <c r="G69" s="870"/>
      <c r="H69" s="870"/>
      <c r="I69" s="795"/>
      <c r="J69" s="795"/>
      <c r="K69" s="355"/>
      <c r="L69" s="334"/>
      <c r="M69" s="356" t="s">
        <v>215</v>
      </c>
      <c r="N69" s="950">
        <f>SUM(T69,Z69,AF69)</f>
        <v>0</v>
      </c>
      <c r="O69" s="950"/>
      <c r="P69" s="950"/>
      <c r="Q69" s="356" t="s">
        <v>289</v>
      </c>
      <c r="R69" s="357" t="s">
        <v>290</v>
      </c>
      <c r="S69" s="358" t="s">
        <v>215</v>
      </c>
      <c r="T69" s="950">
        <f>S60*S68*12</f>
        <v>0</v>
      </c>
      <c r="U69" s="950"/>
      <c r="V69" s="950"/>
      <c r="W69" s="356" t="s">
        <v>289</v>
      </c>
      <c r="X69" s="359" t="s">
        <v>290</v>
      </c>
      <c r="Y69" s="356" t="s">
        <v>215</v>
      </c>
      <c r="Z69" s="950">
        <f>Y60*Y68*12</f>
        <v>0</v>
      </c>
      <c r="AA69" s="950"/>
      <c r="AB69" s="950"/>
      <c r="AC69" s="356" t="s">
        <v>289</v>
      </c>
      <c r="AD69" s="359" t="s">
        <v>290</v>
      </c>
      <c r="AE69" s="356" t="s">
        <v>215</v>
      </c>
      <c r="AF69" s="950">
        <f>AE60*AE68*12</f>
        <v>0</v>
      </c>
      <c r="AG69" s="950"/>
      <c r="AH69" s="950"/>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967"/>
      <c r="Y70" s="968"/>
      <c r="Z70" s="365" t="s">
        <v>83</v>
      </c>
      <c r="AA70" s="366"/>
      <c r="AB70" s="366"/>
      <c r="AC70" s="969"/>
      <c r="AD70" s="969"/>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877" t="s">
        <v>333</v>
      </c>
      <c r="E74" s="877"/>
      <c r="F74" s="877"/>
      <c r="G74" s="877"/>
      <c r="H74" s="877"/>
      <c r="I74" s="877"/>
      <c r="J74" s="877"/>
      <c r="K74" s="877"/>
      <c r="L74" s="877"/>
      <c r="M74" s="877"/>
      <c r="N74" s="877"/>
      <c r="O74" s="877"/>
      <c r="P74" s="877"/>
      <c r="Q74" s="877"/>
      <c r="R74" s="877"/>
      <c r="S74" s="877"/>
      <c r="T74" s="877"/>
      <c r="U74" s="877"/>
      <c r="V74" s="877"/>
      <c r="W74" s="877"/>
      <c r="X74" s="877"/>
      <c r="Y74" s="877"/>
      <c r="Z74" s="877"/>
      <c r="AA74" s="877"/>
      <c r="AB74" s="877"/>
      <c r="AC74" s="877"/>
      <c r="AD74" s="877"/>
      <c r="AE74" s="877"/>
      <c r="AF74" s="877"/>
      <c r="AG74" s="877"/>
      <c r="AH74" s="877"/>
      <c r="AI74" s="877"/>
      <c r="AJ74" s="374"/>
      <c r="AL74" s="130"/>
      <c r="AM74" s="131"/>
      <c r="AN74" s="132"/>
      <c r="AO74" s="132"/>
      <c r="AP74" s="132"/>
      <c r="AQ74" s="132"/>
      <c r="AR74" s="133"/>
      <c r="AT74" s="63"/>
    </row>
    <row r="75" spans="1:50" s="61" customFormat="1" ht="18" customHeight="1" thickBot="1">
      <c r="A75" s="379"/>
      <c r="B75" s="380"/>
      <c r="C75" s="381"/>
      <c r="D75" s="382" t="s">
        <v>68</v>
      </c>
      <c r="E75" s="383"/>
      <c r="F75" s="878"/>
      <c r="G75" s="878"/>
      <c r="H75" s="878"/>
      <c r="I75" s="878"/>
      <c r="J75" s="878"/>
      <c r="K75" s="878"/>
      <c r="L75" s="878"/>
      <c r="M75" s="878"/>
      <c r="N75" s="878"/>
      <c r="O75" s="878"/>
      <c r="P75" s="878"/>
      <c r="Q75" s="878"/>
      <c r="R75" s="878"/>
      <c r="S75" s="878"/>
      <c r="T75" s="878"/>
      <c r="U75" s="878"/>
      <c r="V75" s="878"/>
      <c r="W75" s="878"/>
      <c r="X75" s="878"/>
      <c r="Y75" s="878"/>
      <c r="Z75" s="878"/>
      <c r="AA75" s="878"/>
      <c r="AB75" s="878"/>
      <c r="AC75" s="878"/>
      <c r="AD75" s="878"/>
      <c r="AE75" s="878"/>
      <c r="AF75" s="878"/>
      <c r="AG75" s="878"/>
      <c r="AH75" s="878"/>
      <c r="AI75" s="878"/>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834"/>
      <c r="Q76" s="834"/>
      <c r="R76" s="284" t="s">
        <v>12</v>
      </c>
      <c r="S76" s="834"/>
      <c r="T76" s="834"/>
      <c r="U76" s="284" t="s">
        <v>13</v>
      </c>
      <c r="V76" s="790" t="s">
        <v>14</v>
      </c>
      <c r="W76" s="790"/>
      <c r="X76" s="284" t="s">
        <v>34</v>
      </c>
      <c r="Y76" s="284"/>
      <c r="Z76" s="834"/>
      <c r="AA76" s="834"/>
      <c r="AB76" s="284" t="s">
        <v>12</v>
      </c>
      <c r="AC76" s="834"/>
      <c r="AD76" s="834"/>
      <c r="AE76" s="284" t="s">
        <v>13</v>
      </c>
      <c r="AF76" s="284" t="s">
        <v>197</v>
      </c>
      <c r="AG76" s="284" t="str">
        <f>IF(P76&gt;=1,(Z76*12+AC76)-(P76*12+S76)+1,"")</f>
        <v/>
      </c>
      <c r="AH76" s="790" t="s">
        <v>198</v>
      </c>
      <c r="AI76" s="790"/>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65" t="s">
        <v>334</v>
      </c>
      <c r="C79" s="865"/>
      <c r="D79" s="865"/>
      <c r="E79" s="865"/>
      <c r="F79" s="865"/>
      <c r="G79" s="865"/>
      <c r="H79" s="865"/>
      <c r="I79" s="865"/>
      <c r="J79" s="865"/>
      <c r="K79" s="865"/>
      <c r="L79" s="865"/>
      <c r="M79" s="865"/>
      <c r="N79" s="865"/>
      <c r="O79" s="865"/>
      <c r="P79" s="865"/>
      <c r="Q79" s="865"/>
      <c r="R79" s="865"/>
      <c r="S79" s="865"/>
      <c r="T79" s="865"/>
      <c r="U79" s="865"/>
      <c r="V79" s="865"/>
      <c r="W79" s="865"/>
      <c r="X79" s="865"/>
      <c r="Y79" s="865"/>
      <c r="Z79" s="865"/>
      <c r="AA79" s="865"/>
      <c r="AB79" s="865"/>
      <c r="AC79" s="865"/>
      <c r="AD79" s="865"/>
      <c r="AE79" s="865"/>
      <c r="AF79" s="865"/>
      <c r="AG79" s="865"/>
      <c r="AH79" s="865"/>
      <c r="AI79" s="865"/>
      <c r="AJ79" s="865"/>
    </row>
    <row r="80" spans="1:50" s="61" customFormat="1" ht="24" customHeight="1">
      <c r="A80" s="391" t="s">
        <v>110</v>
      </c>
      <c r="B80" s="865" t="s">
        <v>388</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c r="Z80" s="865"/>
      <c r="AA80" s="865"/>
      <c r="AB80" s="865"/>
      <c r="AC80" s="865"/>
      <c r="AD80" s="865"/>
      <c r="AE80" s="865"/>
      <c r="AF80" s="865"/>
      <c r="AG80" s="865"/>
      <c r="AH80" s="865"/>
      <c r="AI80" s="865"/>
      <c r="AJ80" s="865"/>
    </row>
    <row r="81" spans="1:37" s="61" customFormat="1" ht="27" customHeight="1">
      <c r="A81" s="392" t="s">
        <v>110</v>
      </c>
      <c r="B81" s="988" t="s">
        <v>202</v>
      </c>
      <c r="C81" s="988"/>
      <c r="D81" s="988"/>
      <c r="E81" s="988"/>
      <c r="F81" s="988"/>
      <c r="G81" s="988"/>
      <c r="H81" s="988"/>
      <c r="I81" s="988"/>
      <c r="J81" s="988"/>
      <c r="K81" s="988"/>
      <c r="L81" s="988"/>
      <c r="M81" s="988"/>
      <c r="N81" s="988"/>
      <c r="O81" s="988"/>
      <c r="P81" s="988"/>
      <c r="Q81" s="988"/>
      <c r="R81" s="988"/>
      <c r="S81" s="988"/>
      <c r="T81" s="988"/>
      <c r="U81" s="988"/>
      <c r="V81" s="988"/>
      <c r="W81" s="988"/>
      <c r="X81" s="988"/>
      <c r="Y81" s="988"/>
      <c r="Z81" s="988"/>
      <c r="AA81" s="988"/>
      <c r="AB81" s="988"/>
      <c r="AC81" s="988"/>
      <c r="AD81" s="988"/>
      <c r="AE81" s="988"/>
      <c r="AF81" s="988"/>
      <c r="AG81" s="988"/>
      <c r="AH81" s="988"/>
      <c r="AI81" s="988"/>
      <c r="AJ81" s="988"/>
    </row>
    <row r="82" spans="1:37" s="61" customFormat="1" ht="39" customHeight="1">
      <c r="A82" s="293" t="s">
        <v>110</v>
      </c>
      <c r="B82" s="864" t="s">
        <v>392</v>
      </c>
      <c r="C82" s="864"/>
      <c r="D82" s="864"/>
      <c r="E82" s="864"/>
      <c r="F82" s="864"/>
      <c r="G82" s="864"/>
      <c r="H82" s="864"/>
      <c r="I82" s="864"/>
      <c r="J82" s="864"/>
      <c r="K82" s="864"/>
      <c r="L82" s="864"/>
      <c r="M82" s="864"/>
      <c r="N82" s="864"/>
      <c r="O82" s="864"/>
      <c r="P82" s="864"/>
      <c r="Q82" s="864"/>
      <c r="R82" s="864"/>
      <c r="S82" s="864"/>
      <c r="T82" s="864"/>
      <c r="U82" s="864"/>
      <c r="V82" s="864"/>
      <c r="W82" s="864"/>
      <c r="X82" s="864"/>
      <c r="Y82" s="864"/>
      <c r="Z82" s="864"/>
      <c r="AA82" s="864"/>
      <c r="AB82" s="864"/>
      <c r="AC82" s="864"/>
      <c r="AD82" s="864"/>
      <c r="AE82" s="864"/>
      <c r="AF82" s="864"/>
      <c r="AG82" s="864"/>
      <c r="AH82" s="864"/>
      <c r="AI82" s="864"/>
      <c r="AJ82" s="864"/>
    </row>
    <row r="83" spans="1:37" s="61" customFormat="1" ht="36" customHeight="1">
      <c r="A83" s="392" t="s">
        <v>156</v>
      </c>
      <c r="B83" s="949" t="s">
        <v>337</v>
      </c>
      <c r="C83" s="949"/>
      <c r="D83" s="949"/>
      <c r="E83" s="949"/>
      <c r="F83" s="949"/>
      <c r="G83" s="949"/>
      <c r="H83" s="949"/>
      <c r="I83" s="949"/>
      <c r="J83" s="949"/>
      <c r="K83" s="949"/>
      <c r="L83" s="949"/>
      <c r="M83" s="949"/>
      <c r="N83" s="949"/>
      <c r="O83" s="949"/>
      <c r="P83" s="949"/>
      <c r="Q83" s="949"/>
      <c r="R83" s="949"/>
      <c r="S83" s="949"/>
      <c r="T83" s="949"/>
      <c r="U83" s="949"/>
      <c r="V83" s="949"/>
      <c r="W83" s="949"/>
      <c r="X83" s="949"/>
      <c r="Y83" s="949"/>
      <c r="Z83" s="949"/>
      <c r="AA83" s="949"/>
      <c r="AB83" s="949"/>
      <c r="AC83" s="949"/>
      <c r="AD83" s="949"/>
      <c r="AE83" s="949"/>
      <c r="AF83" s="949"/>
      <c r="AG83" s="949"/>
      <c r="AH83" s="949"/>
      <c r="AI83" s="949"/>
      <c r="AJ83" s="949"/>
    </row>
    <row r="84" spans="1:37" s="61" customFormat="1" ht="36" customHeight="1">
      <c r="A84" s="392" t="s">
        <v>110</v>
      </c>
      <c r="B84" s="949" t="s">
        <v>439</v>
      </c>
      <c r="C84" s="949"/>
      <c r="D84" s="949"/>
      <c r="E84" s="949"/>
      <c r="F84" s="949"/>
      <c r="G84" s="949"/>
      <c r="H84" s="949"/>
      <c r="I84" s="949"/>
      <c r="J84" s="949"/>
      <c r="K84" s="949"/>
      <c r="L84" s="949"/>
      <c r="M84" s="949"/>
      <c r="N84" s="949"/>
      <c r="O84" s="949"/>
      <c r="P84" s="949"/>
      <c r="Q84" s="949"/>
      <c r="R84" s="949"/>
      <c r="S84" s="949"/>
      <c r="T84" s="949"/>
      <c r="U84" s="949"/>
      <c r="V84" s="949"/>
      <c r="W84" s="949"/>
      <c r="X84" s="949"/>
      <c r="Y84" s="949"/>
      <c r="Z84" s="949"/>
      <c r="AA84" s="949"/>
      <c r="AB84" s="949"/>
      <c r="AC84" s="949"/>
      <c r="AD84" s="949"/>
      <c r="AE84" s="949"/>
      <c r="AF84" s="949"/>
      <c r="AG84" s="949"/>
      <c r="AH84" s="949"/>
      <c r="AI84" s="949"/>
      <c r="AJ84" s="949"/>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4" t="s">
        <v>54</v>
      </c>
      <c r="B89" s="805"/>
      <c r="C89" s="805"/>
      <c r="D89" s="954"/>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866" t="s">
        <v>51</v>
      </c>
      <c r="B90" s="867"/>
      <c r="C90" s="867"/>
      <c r="D90" s="867"/>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8"/>
      <c r="B91" s="795"/>
      <c r="C91" s="795"/>
      <c r="D91" s="795"/>
      <c r="E91" s="417"/>
      <c r="F91" s="415" t="s">
        <v>55</v>
      </c>
      <c r="G91" s="414"/>
      <c r="H91" s="414"/>
      <c r="I91" s="414"/>
      <c r="J91" s="414"/>
      <c r="K91" s="418"/>
      <c r="L91" s="415" t="s">
        <v>206</v>
      </c>
      <c r="M91" s="414"/>
      <c r="N91" s="414"/>
      <c r="O91" s="415"/>
      <c r="P91" s="415"/>
      <c r="Q91" s="419"/>
      <c r="R91" s="420"/>
      <c r="S91" s="415" t="s">
        <v>48</v>
      </c>
      <c r="T91" s="415"/>
      <c r="U91" s="415" t="s">
        <v>49</v>
      </c>
      <c r="V91" s="810"/>
      <c r="W91" s="810"/>
      <c r="X91" s="810"/>
      <c r="Y91" s="810"/>
      <c r="Z91" s="810"/>
      <c r="AA91" s="810"/>
      <c r="AB91" s="810"/>
      <c r="AC91" s="810"/>
      <c r="AD91" s="810"/>
      <c r="AE91" s="810"/>
      <c r="AF91" s="810"/>
      <c r="AG91" s="810"/>
      <c r="AH91" s="810"/>
      <c r="AI91" s="810"/>
      <c r="AJ91" s="421" t="s">
        <v>50</v>
      </c>
      <c r="AK91" s="62"/>
    </row>
    <row r="92" spans="1:37" s="61" customFormat="1" ht="18" customHeight="1" thickBot="1">
      <c r="A92" s="868"/>
      <c r="B92" s="795"/>
      <c r="C92" s="795"/>
      <c r="D92" s="795"/>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8"/>
      <c r="B93" s="795"/>
      <c r="C93" s="795"/>
      <c r="D93" s="795"/>
      <c r="E93" s="970"/>
      <c r="F93" s="971"/>
      <c r="G93" s="971"/>
      <c r="H93" s="971"/>
      <c r="I93" s="971"/>
      <c r="J93" s="971"/>
      <c r="K93" s="971"/>
      <c r="L93" s="971"/>
      <c r="M93" s="971"/>
      <c r="N93" s="971"/>
      <c r="O93" s="971"/>
      <c r="P93" s="971"/>
      <c r="Q93" s="971"/>
      <c r="R93" s="971"/>
      <c r="S93" s="971"/>
      <c r="T93" s="971"/>
      <c r="U93" s="971"/>
      <c r="V93" s="971"/>
      <c r="W93" s="971"/>
      <c r="X93" s="971"/>
      <c r="Y93" s="971"/>
      <c r="Z93" s="971"/>
      <c r="AA93" s="971"/>
      <c r="AB93" s="971"/>
      <c r="AC93" s="971"/>
      <c r="AD93" s="971"/>
      <c r="AE93" s="971"/>
      <c r="AF93" s="971"/>
      <c r="AG93" s="971"/>
      <c r="AH93" s="971"/>
      <c r="AI93" s="971"/>
      <c r="AJ93" s="972"/>
      <c r="AK93" s="62"/>
    </row>
    <row r="94" spans="1:37" s="61" customFormat="1" ht="12">
      <c r="A94" s="868"/>
      <c r="B94" s="795"/>
      <c r="C94" s="795"/>
      <c r="D94" s="795"/>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5" thickBot="1">
      <c r="A95" s="868"/>
      <c r="B95" s="795"/>
      <c r="C95" s="795"/>
      <c r="D95" s="795"/>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9"/>
      <c r="B96" s="870"/>
      <c r="C96" s="870"/>
      <c r="D96" s="870"/>
      <c r="E96" s="428" t="s">
        <v>209</v>
      </c>
      <c r="F96" s="306"/>
      <c r="G96" s="306"/>
      <c r="H96" s="306"/>
      <c r="I96" s="306"/>
      <c r="J96" s="306"/>
      <c r="K96" s="306"/>
      <c r="L96" s="943" t="s">
        <v>350</v>
      </c>
      <c r="M96" s="944"/>
      <c r="N96" s="944"/>
      <c r="O96" s="839"/>
      <c r="P96" s="839"/>
      <c r="Q96" s="429" t="s">
        <v>5</v>
      </c>
      <c r="R96" s="839"/>
      <c r="S96" s="839"/>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4" t="s">
        <v>172</v>
      </c>
      <c r="B100" s="805"/>
      <c r="C100" s="805"/>
      <c r="D100" s="806"/>
      <c r="E100" s="955"/>
      <c r="F100" s="956"/>
      <c r="G100" s="956"/>
      <c r="H100" s="956"/>
      <c r="I100" s="956"/>
      <c r="J100" s="956"/>
      <c r="K100" s="956"/>
      <c r="L100" s="956"/>
      <c r="M100" s="956"/>
      <c r="N100" s="956"/>
      <c r="O100" s="956"/>
      <c r="P100" s="956"/>
      <c r="Q100" s="956"/>
      <c r="R100" s="956"/>
      <c r="S100" s="956"/>
      <c r="T100" s="956"/>
      <c r="U100" s="956"/>
      <c r="V100" s="956"/>
      <c r="W100" s="956"/>
      <c r="X100" s="956"/>
      <c r="Y100" s="956"/>
      <c r="Z100" s="956"/>
      <c r="AA100" s="956"/>
      <c r="AB100" s="956"/>
      <c r="AC100" s="956"/>
      <c r="AD100" s="956"/>
      <c r="AE100" s="956"/>
      <c r="AF100" s="956"/>
      <c r="AG100" s="956"/>
      <c r="AH100" s="956"/>
      <c r="AI100" s="956"/>
      <c r="AJ100" s="957"/>
      <c r="AK100" s="62"/>
    </row>
    <row r="101" spans="1:37" s="61" customFormat="1" ht="18" customHeight="1" thickBot="1">
      <c r="A101" s="866" t="s">
        <v>171</v>
      </c>
      <c r="B101" s="867"/>
      <c r="C101" s="867"/>
      <c r="D101" s="94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9"/>
      <c r="B102" s="870"/>
      <c r="C102" s="870"/>
      <c r="D102" s="948"/>
      <c r="E102" s="407" t="s">
        <v>220</v>
      </c>
      <c r="F102" s="407"/>
      <c r="G102" s="307"/>
      <c r="H102" s="307"/>
      <c r="I102" s="307"/>
      <c r="J102" s="307"/>
      <c r="K102" s="307"/>
      <c r="L102" s="307"/>
      <c r="M102" s="307"/>
      <c r="N102" s="307"/>
      <c r="O102" s="407"/>
      <c r="P102" s="836"/>
      <c r="Q102" s="837"/>
      <c r="R102" s="837"/>
      <c r="S102" s="837"/>
      <c r="T102" s="837"/>
      <c r="U102" s="837"/>
      <c r="V102" s="837"/>
      <c r="W102" s="837"/>
      <c r="X102" s="837"/>
      <c r="Y102" s="837"/>
      <c r="Z102" s="837"/>
      <c r="AA102" s="837"/>
      <c r="AB102" s="837"/>
      <c r="AC102" s="837"/>
      <c r="AD102" s="837"/>
      <c r="AE102" s="837"/>
      <c r="AF102" s="837"/>
      <c r="AG102" s="837"/>
      <c r="AH102" s="837"/>
      <c r="AI102" s="837"/>
      <c r="AJ102" s="838"/>
      <c r="AK102" s="62"/>
    </row>
    <row r="103" spans="1:37" s="61" customFormat="1" ht="26.25" customHeight="1">
      <c r="A103" s="804" t="s">
        <v>54</v>
      </c>
      <c r="B103" s="805"/>
      <c r="C103" s="805"/>
      <c r="D103" s="954"/>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866" t="s">
        <v>51</v>
      </c>
      <c r="B104" s="867"/>
      <c r="C104" s="867"/>
      <c r="D104" s="867"/>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8"/>
      <c r="B105" s="795"/>
      <c r="C105" s="795"/>
      <c r="D105" s="795"/>
      <c r="E105" s="446"/>
      <c r="F105" s="415" t="s">
        <v>55</v>
      </c>
      <c r="G105" s="414"/>
      <c r="H105" s="414"/>
      <c r="I105" s="414"/>
      <c r="J105" s="414"/>
      <c r="K105" s="447"/>
      <c r="L105" s="415" t="s">
        <v>207</v>
      </c>
      <c r="M105" s="414"/>
      <c r="N105" s="414"/>
      <c r="O105" s="415"/>
      <c r="P105" s="415"/>
      <c r="Q105" s="419"/>
      <c r="R105" s="375"/>
      <c r="S105" s="415" t="s">
        <v>48</v>
      </c>
      <c r="T105" s="415"/>
      <c r="U105" s="415" t="s">
        <v>49</v>
      </c>
      <c r="V105" s="811"/>
      <c r="W105" s="811"/>
      <c r="X105" s="811"/>
      <c r="Y105" s="811"/>
      <c r="Z105" s="811"/>
      <c r="AA105" s="811"/>
      <c r="AB105" s="811"/>
      <c r="AC105" s="811"/>
      <c r="AD105" s="811"/>
      <c r="AE105" s="811"/>
      <c r="AF105" s="811"/>
      <c r="AG105" s="811"/>
      <c r="AH105" s="811"/>
      <c r="AI105" s="811"/>
      <c r="AJ105" s="421" t="s">
        <v>50</v>
      </c>
      <c r="AK105" s="62"/>
    </row>
    <row r="106" spans="1:37" s="61" customFormat="1" ht="15.75" customHeight="1" thickBot="1">
      <c r="A106" s="868"/>
      <c r="B106" s="795"/>
      <c r="C106" s="795"/>
      <c r="D106" s="795"/>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8"/>
      <c r="B107" s="795"/>
      <c r="C107" s="795"/>
      <c r="D107" s="795"/>
      <c r="E107" s="951"/>
      <c r="F107" s="952"/>
      <c r="G107" s="952"/>
      <c r="H107" s="952"/>
      <c r="I107" s="952"/>
      <c r="J107" s="952"/>
      <c r="K107" s="952"/>
      <c r="L107" s="952"/>
      <c r="M107" s="952"/>
      <c r="N107" s="952"/>
      <c r="O107" s="952"/>
      <c r="P107" s="952"/>
      <c r="Q107" s="952"/>
      <c r="R107" s="952"/>
      <c r="S107" s="952"/>
      <c r="T107" s="952"/>
      <c r="U107" s="952"/>
      <c r="V107" s="952"/>
      <c r="W107" s="952"/>
      <c r="X107" s="952"/>
      <c r="Y107" s="952"/>
      <c r="Z107" s="952"/>
      <c r="AA107" s="952"/>
      <c r="AB107" s="952"/>
      <c r="AC107" s="952"/>
      <c r="AD107" s="952"/>
      <c r="AE107" s="952"/>
      <c r="AF107" s="952"/>
      <c r="AG107" s="952"/>
      <c r="AH107" s="952"/>
      <c r="AI107" s="952"/>
      <c r="AJ107" s="953"/>
      <c r="AK107" s="62"/>
    </row>
    <row r="108" spans="1:37" s="61" customFormat="1" ht="12">
      <c r="A108" s="868"/>
      <c r="B108" s="795"/>
      <c r="C108" s="795"/>
      <c r="D108" s="795"/>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8"/>
      <c r="B109" s="795"/>
      <c r="C109" s="795"/>
      <c r="D109" s="795"/>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3.5" thickBot="1">
      <c r="A110" s="868"/>
      <c r="B110" s="795"/>
      <c r="C110" s="795"/>
      <c r="D110" s="795"/>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9"/>
      <c r="B111" s="870"/>
      <c r="C111" s="870"/>
      <c r="D111" s="870"/>
      <c r="E111" s="428" t="s">
        <v>209</v>
      </c>
      <c r="F111" s="306"/>
      <c r="G111" s="306"/>
      <c r="H111" s="306"/>
      <c r="I111" s="306"/>
      <c r="J111" s="306"/>
      <c r="K111" s="449"/>
      <c r="L111" s="943" t="s">
        <v>34</v>
      </c>
      <c r="M111" s="944"/>
      <c r="N111" s="800"/>
      <c r="O111" s="800"/>
      <c r="P111" s="429" t="s">
        <v>5</v>
      </c>
      <c r="Q111" s="800"/>
      <c r="R111" s="800"/>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4" t="s">
        <v>241</v>
      </c>
      <c r="B115" s="805"/>
      <c r="C115" s="805"/>
      <c r="D115" s="806"/>
      <c r="E115" s="801"/>
      <c r="F115" s="802"/>
      <c r="G115" s="802"/>
      <c r="H115" s="802"/>
      <c r="I115" s="802"/>
      <c r="J115" s="802"/>
      <c r="K115" s="802"/>
      <c r="L115" s="802"/>
      <c r="M115" s="802"/>
      <c r="N115" s="802"/>
      <c r="O115" s="802"/>
      <c r="P115" s="802"/>
      <c r="Q115" s="802"/>
      <c r="R115" s="802"/>
      <c r="S115" s="802"/>
      <c r="T115" s="802"/>
      <c r="U115" s="802"/>
      <c r="V115" s="802"/>
      <c r="W115" s="802"/>
      <c r="X115" s="802"/>
      <c r="Y115" s="802"/>
      <c r="Z115" s="802"/>
      <c r="AA115" s="802"/>
      <c r="AB115" s="802"/>
      <c r="AC115" s="802"/>
      <c r="AD115" s="802"/>
      <c r="AE115" s="802"/>
      <c r="AF115" s="802"/>
      <c r="AG115" s="802"/>
      <c r="AH115" s="802"/>
      <c r="AI115" s="802"/>
      <c r="AJ115" s="803"/>
    </row>
    <row r="116" spans="1:38" s="61" customFormat="1" ht="70.5" customHeight="1" thickBot="1">
      <c r="A116" s="804" t="s">
        <v>342</v>
      </c>
      <c r="B116" s="805"/>
      <c r="C116" s="805"/>
      <c r="D116" s="806"/>
      <c r="E116" s="801"/>
      <c r="F116" s="802"/>
      <c r="G116" s="802"/>
      <c r="H116" s="802"/>
      <c r="I116" s="802"/>
      <c r="J116" s="802"/>
      <c r="K116" s="802"/>
      <c r="L116" s="802"/>
      <c r="M116" s="802"/>
      <c r="N116" s="802"/>
      <c r="O116" s="802"/>
      <c r="P116" s="802"/>
      <c r="Q116" s="802"/>
      <c r="R116" s="802"/>
      <c r="S116" s="802"/>
      <c r="T116" s="802"/>
      <c r="U116" s="802"/>
      <c r="V116" s="802"/>
      <c r="W116" s="802"/>
      <c r="X116" s="802"/>
      <c r="Y116" s="802"/>
      <c r="Z116" s="802"/>
      <c r="AA116" s="802"/>
      <c r="AB116" s="802"/>
      <c r="AC116" s="802"/>
      <c r="AD116" s="802"/>
      <c r="AE116" s="802"/>
      <c r="AF116" s="802"/>
      <c r="AG116" s="802"/>
      <c r="AH116" s="802"/>
      <c r="AI116" s="802"/>
      <c r="AJ116" s="803"/>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7"/>
      <c r="B131" s="489" t="s">
        <v>64</v>
      </c>
      <c r="C131" s="807" t="s">
        <v>315</v>
      </c>
      <c r="D131" s="808"/>
      <c r="E131" s="808"/>
      <c r="F131" s="808"/>
      <c r="G131" s="808"/>
      <c r="H131" s="808"/>
      <c r="I131" s="808"/>
      <c r="J131" s="808"/>
      <c r="K131" s="808"/>
      <c r="L131" s="808"/>
      <c r="M131" s="808"/>
      <c r="N131" s="808"/>
      <c r="O131" s="808"/>
      <c r="P131" s="808"/>
      <c r="Q131" s="808"/>
      <c r="R131" s="808"/>
      <c r="S131" s="808"/>
      <c r="T131" s="808"/>
      <c r="U131" s="808"/>
      <c r="V131" s="808"/>
      <c r="W131" s="808"/>
      <c r="X131" s="808"/>
      <c r="Y131" s="808"/>
      <c r="Z131" s="808"/>
      <c r="AA131" s="808"/>
      <c r="AB131" s="808"/>
      <c r="AC131" s="808"/>
      <c r="AD131" s="808"/>
      <c r="AE131" s="808"/>
      <c r="AF131" s="808"/>
      <c r="AG131" s="808"/>
      <c r="AH131" s="808"/>
      <c r="AI131" s="808"/>
      <c r="AJ131" s="809"/>
      <c r="AK131" s="62"/>
      <c r="AL131" s="141"/>
    </row>
    <row r="132" spans="1:38" s="61" customFormat="1" ht="15" customHeight="1">
      <c r="A132" s="798"/>
      <c r="B132" s="1047"/>
      <c r="C132" s="960" t="s">
        <v>304</v>
      </c>
      <c r="D132" s="820"/>
      <c r="E132" s="820"/>
      <c r="F132" s="820"/>
      <c r="G132" s="820"/>
      <c r="H132" s="820"/>
      <c r="I132" s="820"/>
      <c r="J132" s="961"/>
      <c r="K132" s="1049"/>
      <c r="L132" s="1036" t="s">
        <v>305</v>
      </c>
      <c r="M132" s="794" t="s">
        <v>391</v>
      </c>
      <c r="N132" s="795"/>
      <c r="O132" s="795"/>
      <c r="P132" s="795"/>
      <c r="Q132" s="795"/>
      <c r="R132" s="795"/>
      <c r="S132" s="795"/>
      <c r="T132" s="795"/>
      <c r="U132" s="795"/>
      <c r="V132" s="795"/>
      <c r="W132" s="795"/>
      <c r="X132" s="795"/>
      <c r="Y132" s="795"/>
      <c r="Z132" s="795"/>
      <c r="AA132" s="795"/>
      <c r="AB132" s="795"/>
      <c r="AC132" s="795"/>
      <c r="AD132" s="795"/>
      <c r="AE132" s="795"/>
      <c r="AF132" s="795"/>
      <c r="AG132" s="795"/>
      <c r="AH132" s="795"/>
      <c r="AI132" s="795"/>
      <c r="AJ132" s="796"/>
      <c r="AK132" s="142"/>
      <c r="AL132" s="143"/>
    </row>
    <row r="133" spans="1:38" s="61" customFormat="1" ht="15" customHeight="1" thickBot="1">
      <c r="A133" s="798"/>
      <c r="B133" s="1048"/>
      <c r="C133" s="960"/>
      <c r="D133" s="820"/>
      <c r="E133" s="820"/>
      <c r="F133" s="820"/>
      <c r="G133" s="820"/>
      <c r="H133" s="820"/>
      <c r="I133" s="820"/>
      <c r="J133" s="961"/>
      <c r="K133" s="1049"/>
      <c r="L133" s="1036"/>
      <c r="M133" s="794"/>
      <c r="N133" s="795"/>
      <c r="O133" s="795"/>
      <c r="P133" s="795"/>
      <c r="Q133" s="795"/>
      <c r="R133" s="795"/>
      <c r="S133" s="795"/>
      <c r="T133" s="795"/>
      <c r="U133" s="795"/>
      <c r="V133" s="795"/>
      <c r="W133" s="795"/>
      <c r="X133" s="795"/>
      <c r="Y133" s="795"/>
      <c r="Z133" s="795"/>
      <c r="AA133" s="795"/>
      <c r="AB133" s="795"/>
      <c r="AC133" s="795"/>
      <c r="AD133" s="795"/>
      <c r="AE133" s="795"/>
      <c r="AF133" s="795"/>
      <c r="AG133" s="795"/>
      <c r="AH133" s="795"/>
      <c r="AI133" s="795"/>
      <c r="AJ133" s="796"/>
      <c r="AK133" s="142"/>
      <c r="AL133" s="143"/>
    </row>
    <row r="134" spans="1:38" s="61" customFormat="1" ht="75" customHeight="1" thickBot="1">
      <c r="A134" s="798"/>
      <c r="B134" s="1048"/>
      <c r="C134" s="960"/>
      <c r="D134" s="820"/>
      <c r="E134" s="820"/>
      <c r="F134" s="820"/>
      <c r="G134" s="820"/>
      <c r="H134" s="820"/>
      <c r="I134" s="820"/>
      <c r="J134" s="961"/>
      <c r="K134" s="490"/>
      <c r="L134" s="1050"/>
      <c r="M134" s="1033"/>
      <c r="N134" s="1034"/>
      <c r="O134" s="1034"/>
      <c r="P134" s="1034"/>
      <c r="Q134" s="1034"/>
      <c r="R134" s="1034"/>
      <c r="S134" s="1034"/>
      <c r="T134" s="1034"/>
      <c r="U134" s="1034"/>
      <c r="V134" s="1034"/>
      <c r="W134" s="1034"/>
      <c r="X134" s="1034"/>
      <c r="Y134" s="1034"/>
      <c r="Z134" s="1034"/>
      <c r="AA134" s="1034"/>
      <c r="AB134" s="1034"/>
      <c r="AC134" s="1034"/>
      <c r="AD134" s="1034"/>
      <c r="AE134" s="1034"/>
      <c r="AF134" s="1034"/>
      <c r="AG134" s="1034"/>
      <c r="AH134" s="1034"/>
      <c r="AI134" s="1034"/>
      <c r="AJ134" s="1035"/>
      <c r="AK134" s="62"/>
      <c r="AL134" s="143"/>
    </row>
    <row r="135" spans="1:38" s="61" customFormat="1" ht="17.25" customHeight="1" thickBot="1">
      <c r="A135" s="798"/>
      <c r="B135" s="1048"/>
      <c r="C135" s="960"/>
      <c r="D135" s="820"/>
      <c r="E135" s="820"/>
      <c r="F135" s="820"/>
      <c r="G135" s="820"/>
      <c r="H135" s="820"/>
      <c r="I135" s="820"/>
      <c r="J135" s="961"/>
      <c r="K135" s="491"/>
      <c r="L135" s="1036"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9"/>
      <c r="B136" s="1048"/>
      <c r="C136" s="960"/>
      <c r="D136" s="820"/>
      <c r="E136" s="820"/>
      <c r="F136" s="820"/>
      <c r="G136" s="820"/>
      <c r="H136" s="820"/>
      <c r="I136" s="820"/>
      <c r="J136" s="961"/>
      <c r="K136" s="495"/>
      <c r="L136" s="1037"/>
      <c r="M136" s="1038"/>
      <c r="N136" s="1039"/>
      <c r="O136" s="1039"/>
      <c r="P136" s="1039"/>
      <c r="Q136" s="1039"/>
      <c r="R136" s="1039"/>
      <c r="S136" s="1039"/>
      <c r="T136" s="1039"/>
      <c r="U136" s="1039"/>
      <c r="V136" s="1039"/>
      <c r="W136" s="1039"/>
      <c r="X136" s="1039"/>
      <c r="Y136" s="1039"/>
      <c r="Z136" s="1039"/>
      <c r="AA136" s="1039"/>
      <c r="AB136" s="1039"/>
      <c r="AC136" s="1039"/>
      <c r="AD136" s="1039"/>
      <c r="AE136" s="1039"/>
      <c r="AF136" s="1039"/>
      <c r="AG136" s="1039"/>
      <c r="AH136" s="1039"/>
      <c r="AI136" s="1039"/>
      <c r="AJ136" s="1040"/>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7"/>
      <c r="B140" s="504" t="s">
        <v>300</v>
      </c>
      <c r="C140" s="1044" t="s">
        <v>103</v>
      </c>
      <c r="D140" s="1045"/>
      <c r="E140" s="1045"/>
      <c r="F140" s="1045"/>
      <c r="G140" s="1045"/>
      <c r="H140" s="1045"/>
      <c r="I140" s="1045"/>
      <c r="J140" s="1045"/>
      <c r="K140" s="1045"/>
      <c r="L140" s="1045"/>
      <c r="M140" s="1045"/>
      <c r="N140" s="1045"/>
      <c r="O140" s="1045"/>
      <c r="P140" s="1045"/>
      <c r="Q140" s="1045"/>
      <c r="R140" s="1045"/>
      <c r="S140" s="1045"/>
      <c r="T140" s="1045"/>
      <c r="U140" s="823"/>
      <c r="V140" s="823"/>
      <c r="W140" s="823"/>
      <c r="X140" s="823"/>
      <c r="Y140" s="823"/>
      <c r="Z140" s="823"/>
      <c r="AA140" s="823"/>
      <c r="AB140" s="823"/>
      <c r="AC140" s="823"/>
      <c r="AD140" s="823"/>
      <c r="AE140" s="823"/>
      <c r="AF140" s="823"/>
      <c r="AG140" s="823"/>
      <c r="AH140" s="823"/>
      <c r="AI140" s="823"/>
      <c r="AJ140" s="1046"/>
      <c r="AK140" s="59"/>
      <c r="AL140" s="134"/>
    </row>
    <row r="141" spans="1:38" s="61" customFormat="1" ht="27" customHeight="1">
      <c r="A141" s="798"/>
      <c r="B141" s="1051"/>
      <c r="C141" s="958" t="s">
        <v>314</v>
      </c>
      <c r="D141" s="817"/>
      <c r="E141" s="817"/>
      <c r="F141" s="817"/>
      <c r="G141" s="817"/>
      <c r="H141" s="817"/>
      <c r="I141" s="817"/>
      <c r="J141" s="959"/>
      <c r="K141" s="505"/>
      <c r="L141" s="506" t="s">
        <v>105</v>
      </c>
      <c r="M141" s="825" t="s">
        <v>65</v>
      </c>
      <c r="N141" s="826"/>
      <c r="O141" s="826"/>
      <c r="P141" s="826"/>
      <c r="Q141" s="826"/>
      <c r="R141" s="826"/>
      <c r="S141" s="826"/>
      <c r="T141" s="826"/>
      <c r="U141" s="826"/>
      <c r="V141" s="826"/>
      <c r="W141" s="826"/>
      <c r="X141" s="826"/>
      <c r="Y141" s="826"/>
      <c r="Z141" s="826"/>
      <c r="AA141" s="826"/>
      <c r="AB141" s="826"/>
      <c r="AC141" s="826"/>
      <c r="AD141" s="826"/>
      <c r="AE141" s="826"/>
      <c r="AF141" s="826"/>
      <c r="AG141" s="826"/>
      <c r="AH141" s="826"/>
      <c r="AI141" s="826"/>
      <c r="AJ141" s="827"/>
      <c r="AK141" s="59"/>
      <c r="AL141" s="137"/>
    </row>
    <row r="142" spans="1:38" s="61" customFormat="1" ht="40.5" customHeight="1">
      <c r="A142" s="798"/>
      <c r="B142" s="1048"/>
      <c r="C142" s="960"/>
      <c r="D142" s="820"/>
      <c r="E142" s="820"/>
      <c r="F142" s="820"/>
      <c r="G142" s="820"/>
      <c r="H142" s="820"/>
      <c r="I142" s="820"/>
      <c r="J142" s="961"/>
      <c r="K142" s="507"/>
      <c r="L142" s="508" t="s">
        <v>308</v>
      </c>
      <c r="M142" s="1027" t="s">
        <v>62</v>
      </c>
      <c r="N142" s="793"/>
      <c r="O142" s="793"/>
      <c r="P142" s="793"/>
      <c r="Q142" s="793"/>
      <c r="R142" s="793"/>
      <c r="S142" s="793"/>
      <c r="T142" s="793"/>
      <c r="U142" s="793"/>
      <c r="V142" s="793"/>
      <c r="W142" s="793"/>
      <c r="X142" s="793"/>
      <c r="Y142" s="793"/>
      <c r="Z142" s="793"/>
      <c r="AA142" s="793"/>
      <c r="AB142" s="793"/>
      <c r="AC142" s="793"/>
      <c r="AD142" s="793"/>
      <c r="AE142" s="793"/>
      <c r="AF142" s="793"/>
      <c r="AG142" s="793"/>
      <c r="AH142" s="793"/>
      <c r="AI142" s="793"/>
      <c r="AJ142" s="1028"/>
      <c r="AK142" s="144"/>
      <c r="AL142" s="145"/>
    </row>
    <row r="143" spans="1:38" s="61" customFormat="1" ht="40.5" customHeight="1">
      <c r="A143" s="799"/>
      <c r="B143" s="1048"/>
      <c r="C143" s="960"/>
      <c r="D143" s="820"/>
      <c r="E143" s="820"/>
      <c r="F143" s="820"/>
      <c r="G143" s="820"/>
      <c r="H143" s="820"/>
      <c r="I143" s="820"/>
      <c r="J143" s="961"/>
      <c r="K143" s="495"/>
      <c r="L143" s="509" t="s">
        <v>307</v>
      </c>
      <c r="M143" s="1029" t="s">
        <v>66</v>
      </c>
      <c r="N143" s="1030"/>
      <c r="O143" s="1030"/>
      <c r="P143" s="1030"/>
      <c r="Q143" s="1030"/>
      <c r="R143" s="1030"/>
      <c r="S143" s="1030"/>
      <c r="T143" s="1030"/>
      <c r="U143" s="1030"/>
      <c r="V143" s="1030"/>
      <c r="W143" s="1030"/>
      <c r="X143" s="1030"/>
      <c r="Y143" s="1030"/>
      <c r="Z143" s="1030"/>
      <c r="AA143" s="1030"/>
      <c r="AB143" s="1030"/>
      <c r="AC143" s="1030"/>
      <c r="AD143" s="1030"/>
      <c r="AE143" s="1030"/>
      <c r="AF143" s="1030"/>
      <c r="AG143" s="1030"/>
      <c r="AH143" s="1030"/>
      <c r="AI143" s="1030"/>
      <c r="AJ143" s="1031"/>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1032" t="s">
        <v>170</v>
      </c>
      <c r="B145" s="1032"/>
      <c r="C145" s="1032"/>
      <c r="D145" s="1032"/>
      <c r="E145" s="1032"/>
      <c r="F145" s="1032"/>
      <c r="G145" s="1032"/>
      <c r="H145" s="1032"/>
      <c r="I145" s="1032"/>
      <c r="J145" s="1032"/>
      <c r="K145" s="1032"/>
      <c r="L145" s="1032"/>
      <c r="M145" s="1032"/>
      <c r="N145" s="1032"/>
      <c r="O145" s="1032"/>
      <c r="P145" s="1032"/>
      <c r="Q145" s="1032"/>
      <c r="R145" s="1032"/>
      <c r="S145" s="1032"/>
      <c r="T145" s="1032"/>
      <c r="U145" s="1032"/>
      <c r="V145" s="1032"/>
      <c r="W145" s="1032"/>
      <c r="X145" s="1032"/>
      <c r="Y145" s="1032"/>
      <c r="Z145" s="1032"/>
      <c r="AA145" s="1032"/>
      <c r="AB145" s="1032"/>
      <c r="AC145" s="1032"/>
      <c r="AD145" s="1032"/>
      <c r="AE145" s="1032"/>
      <c r="AF145" s="1032"/>
      <c r="AG145" s="1032"/>
      <c r="AH145" s="1032"/>
      <c r="AI145" s="1032"/>
      <c r="AJ145" s="1032"/>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812" t="s">
        <v>434</v>
      </c>
      <c r="B148" s="813"/>
      <c r="C148" s="813"/>
      <c r="D148" s="813"/>
      <c r="E148" s="813"/>
      <c r="F148" s="813"/>
      <c r="G148" s="813"/>
      <c r="H148" s="813"/>
      <c r="I148" s="813"/>
      <c r="J148" s="813"/>
      <c r="K148" s="813"/>
      <c r="L148" s="813"/>
      <c r="M148" s="813"/>
      <c r="N148" s="813"/>
      <c r="O148" s="813"/>
      <c r="P148" s="813"/>
      <c r="Q148" s="813"/>
      <c r="R148" s="813"/>
      <c r="S148" s="813"/>
      <c r="T148" s="813"/>
      <c r="U148" s="813"/>
      <c r="V148" s="813"/>
      <c r="W148" s="813"/>
      <c r="X148" s="813"/>
      <c r="Y148" s="813"/>
      <c r="Z148" s="813"/>
      <c r="AA148" s="813"/>
      <c r="AB148" s="813"/>
      <c r="AC148" s="813"/>
      <c r="AD148" s="813"/>
      <c r="AE148" s="813"/>
      <c r="AF148" s="813"/>
      <c r="AG148" s="813"/>
      <c r="AH148" s="813"/>
      <c r="AI148" s="813"/>
      <c r="AJ148" s="81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1057" t="s">
        <v>430</v>
      </c>
      <c r="B150" s="1058"/>
      <c r="C150" s="1058"/>
      <c r="D150" s="1059"/>
      <c r="E150" s="1041" t="s">
        <v>63</v>
      </c>
      <c r="F150" s="1042"/>
      <c r="G150" s="1042"/>
      <c r="H150" s="1042"/>
      <c r="I150" s="1042"/>
      <c r="J150" s="1042"/>
      <c r="K150" s="1042"/>
      <c r="L150" s="1042"/>
      <c r="M150" s="1042"/>
      <c r="N150" s="1042"/>
      <c r="O150" s="1042"/>
      <c r="P150" s="1042"/>
      <c r="Q150" s="1042"/>
      <c r="R150" s="1042"/>
      <c r="S150" s="1042"/>
      <c r="T150" s="1042"/>
      <c r="U150" s="1042"/>
      <c r="V150" s="1042"/>
      <c r="W150" s="1042"/>
      <c r="X150" s="1042"/>
      <c r="Y150" s="1042"/>
      <c r="Z150" s="1042"/>
      <c r="AA150" s="1042"/>
      <c r="AB150" s="1042"/>
      <c r="AC150" s="1042"/>
      <c r="AD150" s="1042"/>
      <c r="AE150" s="1042"/>
      <c r="AF150" s="1042"/>
      <c r="AG150" s="1042"/>
      <c r="AH150" s="1042"/>
      <c r="AI150" s="1042"/>
      <c r="AJ150" s="1043"/>
      <c r="AK150" s="146"/>
      <c r="AT150" s="64"/>
    </row>
    <row r="151" spans="1:46" s="147" customFormat="1" ht="14.25" customHeight="1">
      <c r="A151" s="816" t="s">
        <v>420</v>
      </c>
      <c r="B151" s="817"/>
      <c r="C151" s="817"/>
      <c r="D151" s="818"/>
      <c r="E151" s="519"/>
      <c r="F151" s="945" t="s">
        <v>400</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6"/>
    </row>
    <row r="152" spans="1:46" s="147" customFormat="1" ht="13.5" customHeight="1">
      <c r="A152" s="819"/>
      <c r="B152" s="820"/>
      <c r="C152" s="820"/>
      <c r="D152" s="821"/>
      <c r="E152" s="520"/>
      <c r="F152" s="913" t="s">
        <v>401</v>
      </c>
      <c r="G152" s="913"/>
      <c r="H152" s="913"/>
      <c r="I152" s="913"/>
      <c r="J152" s="913"/>
      <c r="K152" s="913"/>
      <c r="L152" s="913"/>
      <c r="M152" s="913"/>
      <c r="N152" s="913"/>
      <c r="O152" s="913"/>
      <c r="P152" s="913"/>
      <c r="Q152" s="913"/>
      <c r="R152" s="913"/>
      <c r="S152" s="913"/>
      <c r="T152" s="913"/>
      <c r="U152" s="913"/>
      <c r="V152" s="913"/>
      <c r="W152" s="913"/>
      <c r="X152" s="913"/>
      <c r="Y152" s="913"/>
      <c r="Z152" s="913"/>
      <c r="AA152" s="913"/>
      <c r="AB152" s="913"/>
      <c r="AC152" s="913"/>
      <c r="AD152" s="913"/>
      <c r="AE152" s="913"/>
      <c r="AF152" s="913"/>
      <c r="AG152" s="913"/>
      <c r="AH152" s="913"/>
      <c r="AI152" s="913"/>
      <c r="AJ152" s="521"/>
      <c r="AK152" s="146"/>
    </row>
    <row r="153" spans="1:46" s="147" customFormat="1" ht="13.5" customHeight="1">
      <c r="A153" s="819"/>
      <c r="B153" s="820"/>
      <c r="C153" s="820"/>
      <c r="D153" s="821"/>
      <c r="E153" s="520"/>
      <c r="F153" s="913" t="s">
        <v>426</v>
      </c>
      <c r="G153" s="913"/>
      <c r="H153" s="913"/>
      <c r="I153" s="913"/>
      <c r="J153" s="913"/>
      <c r="K153" s="913"/>
      <c r="L153" s="913"/>
      <c r="M153" s="913"/>
      <c r="N153" s="913"/>
      <c r="O153" s="913"/>
      <c r="P153" s="913"/>
      <c r="Q153" s="913"/>
      <c r="R153" s="913"/>
      <c r="S153" s="913"/>
      <c r="T153" s="913"/>
      <c r="U153" s="913"/>
      <c r="V153" s="913"/>
      <c r="W153" s="913"/>
      <c r="X153" s="913"/>
      <c r="Y153" s="913"/>
      <c r="Z153" s="913"/>
      <c r="AA153" s="913"/>
      <c r="AB153" s="913"/>
      <c r="AC153" s="913"/>
      <c r="AD153" s="913"/>
      <c r="AE153" s="913"/>
      <c r="AF153" s="913"/>
      <c r="AG153" s="913"/>
      <c r="AH153" s="913"/>
      <c r="AI153" s="913"/>
      <c r="AJ153" s="521"/>
      <c r="AK153" s="146"/>
    </row>
    <row r="154" spans="1:46" s="147" customFormat="1" ht="13.5" customHeight="1">
      <c r="A154" s="822"/>
      <c r="B154" s="823"/>
      <c r="C154" s="823"/>
      <c r="D154" s="824"/>
      <c r="E154" s="522"/>
      <c r="F154" s="1061" t="s">
        <v>427</v>
      </c>
      <c r="G154" s="1061"/>
      <c r="H154" s="1061"/>
      <c r="I154" s="1061"/>
      <c r="J154" s="1061"/>
      <c r="K154" s="1061"/>
      <c r="L154" s="1061"/>
      <c r="M154" s="1061"/>
      <c r="N154" s="1061"/>
      <c r="O154" s="1061"/>
      <c r="P154" s="1061"/>
      <c r="Q154" s="1061"/>
      <c r="R154" s="1061"/>
      <c r="S154" s="1061"/>
      <c r="T154" s="1061"/>
      <c r="U154" s="1061"/>
      <c r="V154" s="1061"/>
      <c r="W154" s="1061"/>
      <c r="X154" s="1061"/>
      <c r="Y154" s="1061"/>
      <c r="Z154" s="1061"/>
      <c r="AA154" s="1061"/>
      <c r="AB154" s="1061"/>
      <c r="AC154" s="1061"/>
      <c r="AD154" s="1061"/>
      <c r="AE154" s="1061"/>
      <c r="AF154" s="1061"/>
      <c r="AG154" s="1061"/>
      <c r="AH154" s="1061"/>
      <c r="AI154" s="1061"/>
      <c r="AJ154" s="673"/>
      <c r="AK154" s="146"/>
    </row>
    <row r="155" spans="1:46" s="147" customFormat="1" ht="24.75" customHeight="1">
      <c r="A155" s="816" t="s">
        <v>421</v>
      </c>
      <c r="B155" s="817"/>
      <c r="C155" s="817"/>
      <c r="D155" s="818"/>
      <c r="E155" s="523"/>
      <c r="F155" s="1052" t="s">
        <v>402</v>
      </c>
      <c r="G155" s="1052"/>
      <c r="H155" s="1052"/>
      <c r="I155" s="1052"/>
      <c r="J155" s="1052"/>
      <c r="K155" s="1052"/>
      <c r="L155" s="1052"/>
      <c r="M155" s="1052"/>
      <c r="N155" s="1052"/>
      <c r="O155" s="1052"/>
      <c r="P155" s="1052"/>
      <c r="Q155" s="1052"/>
      <c r="R155" s="1052"/>
      <c r="S155" s="1052"/>
      <c r="T155" s="1052"/>
      <c r="U155" s="1052"/>
      <c r="V155" s="1052"/>
      <c r="W155" s="1052"/>
      <c r="X155" s="1052"/>
      <c r="Y155" s="1052"/>
      <c r="Z155" s="1052"/>
      <c r="AA155" s="1052"/>
      <c r="AB155" s="1052"/>
      <c r="AC155" s="1052"/>
      <c r="AD155" s="1052"/>
      <c r="AE155" s="1052"/>
      <c r="AF155" s="1052"/>
      <c r="AG155" s="1052"/>
      <c r="AH155" s="1052"/>
      <c r="AI155" s="1052"/>
      <c r="AJ155" s="674"/>
      <c r="AK155" s="146"/>
    </row>
    <row r="156" spans="1:46" s="61" customFormat="1" ht="13.5" customHeight="1">
      <c r="A156" s="819"/>
      <c r="B156" s="820"/>
      <c r="C156" s="820"/>
      <c r="D156" s="821"/>
      <c r="E156" s="525"/>
      <c r="F156" s="912" t="s">
        <v>403</v>
      </c>
      <c r="G156" s="912"/>
      <c r="H156" s="912"/>
      <c r="I156" s="912"/>
      <c r="J156" s="912"/>
      <c r="K156" s="912"/>
      <c r="L156" s="912"/>
      <c r="M156" s="912"/>
      <c r="N156" s="912"/>
      <c r="O156" s="912"/>
      <c r="P156" s="912"/>
      <c r="Q156" s="912"/>
      <c r="R156" s="912"/>
      <c r="S156" s="912"/>
      <c r="T156" s="912"/>
      <c r="U156" s="912"/>
      <c r="V156" s="912"/>
      <c r="W156" s="912"/>
      <c r="X156" s="912"/>
      <c r="Y156" s="912"/>
      <c r="Z156" s="912"/>
      <c r="AA156" s="912"/>
      <c r="AB156" s="912"/>
      <c r="AC156" s="912"/>
      <c r="AD156" s="912"/>
      <c r="AE156" s="912"/>
      <c r="AF156" s="912"/>
      <c r="AG156" s="912"/>
      <c r="AH156" s="912"/>
      <c r="AI156" s="912"/>
      <c r="AJ156" s="675"/>
      <c r="AK156" s="146"/>
    </row>
    <row r="157" spans="1:46" s="61" customFormat="1" ht="13.5" customHeight="1">
      <c r="A157" s="819"/>
      <c r="B157" s="820"/>
      <c r="C157" s="820"/>
      <c r="D157" s="821"/>
      <c r="E157" s="520"/>
      <c r="F157" s="913" t="s">
        <v>404</v>
      </c>
      <c r="G157" s="913"/>
      <c r="H157" s="913"/>
      <c r="I157" s="913"/>
      <c r="J157" s="913"/>
      <c r="K157" s="913"/>
      <c r="L157" s="913"/>
      <c r="M157" s="913"/>
      <c r="N157" s="913"/>
      <c r="O157" s="913"/>
      <c r="P157" s="913"/>
      <c r="Q157" s="913"/>
      <c r="R157" s="913"/>
      <c r="S157" s="913"/>
      <c r="T157" s="913"/>
      <c r="U157" s="913"/>
      <c r="V157" s="913"/>
      <c r="W157" s="913"/>
      <c r="X157" s="913"/>
      <c r="Y157" s="913"/>
      <c r="Z157" s="913"/>
      <c r="AA157" s="913"/>
      <c r="AB157" s="913"/>
      <c r="AC157" s="913"/>
      <c r="AD157" s="913"/>
      <c r="AE157" s="913"/>
      <c r="AF157" s="913"/>
      <c r="AG157" s="913"/>
      <c r="AH157" s="913"/>
      <c r="AI157" s="913"/>
      <c r="AJ157" s="521"/>
      <c r="AK157" s="146"/>
    </row>
    <row r="158" spans="1:46" s="61" customFormat="1" ht="15.75" customHeight="1">
      <c r="A158" s="822"/>
      <c r="B158" s="823"/>
      <c r="C158" s="823"/>
      <c r="D158" s="824"/>
      <c r="E158" s="524"/>
      <c r="F158" s="941" t="s">
        <v>405</v>
      </c>
      <c r="G158" s="941"/>
      <c r="H158" s="941"/>
      <c r="I158" s="941"/>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2"/>
      <c r="AK158" s="146"/>
    </row>
    <row r="159" spans="1:46" s="61" customFormat="1" ht="13.5" customHeight="1">
      <c r="A159" s="816" t="s">
        <v>422</v>
      </c>
      <c r="B159" s="817"/>
      <c r="C159" s="817"/>
      <c r="D159" s="818"/>
      <c r="E159" s="525"/>
      <c r="F159" s="912" t="s">
        <v>406</v>
      </c>
      <c r="G159" s="912"/>
      <c r="H159" s="912"/>
      <c r="I159" s="912"/>
      <c r="J159" s="912"/>
      <c r="K159" s="912"/>
      <c r="L159" s="912"/>
      <c r="M159" s="912"/>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675"/>
      <c r="AK159" s="146"/>
    </row>
    <row r="160" spans="1:46" s="61" customFormat="1" ht="22.5" customHeight="1">
      <c r="A160" s="819"/>
      <c r="B160" s="820"/>
      <c r="C160" s="820"/>
      <c r="D160" s="821"/>
      <c r="E160" s="520"/>
      <c r="F160" s="913" t="s">
        <v>407</v>
      </c>
      <c r="G160" s="913"/>
      <c r="H160" s="913"/>
      <c r="I160" s="913"/>
      <c r="J160" s="913"/>
      <c r="K160" s="913"/>
      <c r="L160" s="913"/>
      <c r="M160" s="913"/>
      <c r="N160" s="913"/>
      <c r="O160" s="913"/>
      <c r="P160" s="913"/>
      <c r="Q160" s="913"/>
      <c r="R160" s="913"/>
      <c r="S160" s="913"/>
      <c r="T160" s="913"/>
      <c r="U160" s="913"/>
      <c r="V160" s="913"/>
      <c r="W160" s="913"/>
      <c r="X160" s="913"/>
      <c r="Y160" s="913"/>
      <c r="Z160" s="913"/>
      <c r="AA160" s="913"/>
      <c r="AB160" s="913"/>
      <c r="AC160" s="913"/>
      <c r="AD160" s="913"/>
      <c r="AE160" s="913"/>
      <c r="AF160" s="913"/>
      <c r="AG160" s="913"/>
      <c r="AH160" s="913"/>
      <c r="AI160" s="913"/>
      <c r="AJ160" s="521"/>
      <c r="AK160" s="146"/>
    </row>
    <row r="161" spans="1:46" s="61" customFormat="1" ht="13.5" customHeight="1">
      <c r="A161" s="819"/>
      <c r="B161" s="820"/>
      <c r="C161" s="820"/>
      <c r="D161" s="821"/>
      <c r="E161" s="520"/>
      <c r="F161" s="1060" t="s">
        <v>408</v>
      </c>
      <c r="G161" s="1060"/>
      <c r="H161" s="1060"/>
      <c r="I161" s="1060"/>
      <c r="J161" s="1060"/>
      <c r="K161" s="1060"/>
      <c r="L161" s="1060"/>
      <c r="M161" s="1060"/>
      <c r="N161" s="1060"/>
      <c r="O161" s="1060"/>
      <c r="P161" s="1060"/>
      <c r="Q161" s="1060"/>
      <c r="R161" s="1060"/>
      <c r="S161" s="1060"/>
      <c r="T161" s="1060"/>
      <c r="U161" s="1060"/>
      <c r="V161" s="1060"/>
      <c r="W161" s="1060"/>
      <c r="X161" s="1060"/>
      <c r="Y161" s="1060"/>
      <c r="Z161" s="1060"/>
      <c r="AA161" s="1060"/>
      <c r="AB161" s="1060"/>
      <c r="AC161" s="1060"/>
      <c r="AD161" s="1060"/>
      <c r="AE161" s="1060"/>
      <c r="AF161" s="1060"/>
      <c r="AG161" s="1060"/>
      <c r="AH161" s="1060"/>
      <c r="AI161" s="1060"/>
      <c r="AJ161" s="521"/>
      <c r="AK161" s="146"/>
    </row>
    <row r="162" spans="1:46" s="61" customFormat="1" ht="13.5" customHeight="1">
      <c r="A162" s="822"/>
      <c r="B162" s="823"/>
      <c r="C162" s="823"/>
      <c r="D162" s="824"/>
      <c r="E162" s="524"/>
      <c r="F162" s="815" t="s">
        <v>409</v>
      </c>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5"/>
      <c r="AJ162" s="676"/>
      <c r="AK162" s="146"/>
    </row>
    <row r="163" spans="1:46" s="61" customFormat="1" ht="21" customHeight="1">
      <c r="A163" s="816" t="s">
        <v>423</v>
      </c>
      <c r="B163" s="817"/>
      <c r="C163" s="817"/>
      <c r="D163" s="818"/>
      <c r="E163" s="525"/>
      <c r="F163" s="792" t="s">
        <v>410</v>
      </c>
      <c r="G163" s="792"/>
      <c r="H163" s="792"/>
      <c r="I163" s="792"/>
      <c r="J163" s="792"/>
      <c r="K163" s="792"/>
      <c r="L163" s="792"/>
      <c r="M163" s="792"/>
      <c r="N163" s="792"/>
      <c r="O163" s="792"/>
      <c r="P163" s="792"/>
      <c r="Q163" s="792"/>
      <c r="R163" s="792"/>
      <c r="S163" s="792"/>
      <c r="T163" s="792"/>
      <c r="U163" s="792"/>
      <c r="V163" s="792"/>
      <c r="W163" s="792"/>
      <c r="X163" s="792"/>
      <c r="Y163" s="792"/>
      <c r="Z163" s="792"/>
      <c r="AA163" s="792"/>
      <c r="AB163" s="792"/>
      <c r="AC163" s="792"/>
      <c r="AD163" s="792"/>
      <c r="AE163" s="792"/>
      <c r="AF163" s="792"/>
      <c r="AG163" s="792"/>
      <c r="AH163" s="792"/>
      <c r="AI163" s="792"/>
      <c r="AJ163" s="675"/>
      <c r="AK163" s="146"/>
    </row>
    <row r="164" spans="1:46" s="61" customFormat="1" ht="15" customHeight="1">
      <c r="A164" s="819"/>
      <c r="B164" s="820"/>
      <c r="C164" s="820"/>
      <c r="D164" s="821"/>
      <c r="E164" s="520"/>
      <c r="F164" s="791" t="s">
        <v>428</v>
      </c>
      <c r="G164" s="791"/>
      <c r="H164" s="791"/>
      <c r="I164" s="791"/>
      <c r="J164" s="791"/>
      <c r="K164" s="791"/>
      <c r="L164" s="791"/>
      <c r="M164" s="791"/>
      <c r="N164" s="791"/>
      <c r="O164" s="791"/>
      <c r="P164" s="791"/>
      <c r="Q164" s="791"/>
      <c r="R164" s="791"/>
      <c r="S164" s="791"/>
      <c r="T164" s="791"/>
      <c r="U164" s="791"/>
      <c r="V164" s="791"/>
      <c r="W164" s="791"/>
      <c r="X164" s="791"/>
      <c r="Y164" s="791"/>
      <c r="Z164" s="791"/>
      <c r="AA164" s="791"/>
      <c r="AB164" s="791"/>
      <c r="AC164" s="791"/>
      <c r="AD164" s="791"/>
      <c r="AE164" s="791"/>
      <c r="AF164" s="791"/>
      <c r="AG164" s="791"/>
      <c r="AH164" s="791"/>
      <c r="AI164" s="791"/>
      <c r="AJ164" s="675"/>
      <c r="AK164" s="59"/>
    </row>
    <row r="165" spans="1:46" s="61" customFormat="1" ht="13.5" customHeight="1">
      <c r="A165" s="819"/>
      <c r="B165" s="820"/>
      <c r="C165" s="820"/>
      <c r="D165" s="821"/>
      <c r="E165" s="525"/>
      <c r="F165" s="792" t="s">
        <v>411</v>
      </c>
      <c r="G165" s="792"/>
      <c r="H165" s="792"/>
      <c r="I165" s="792"/>
      <c r="J165" s="792"/>
      <c r="K165" s="792"/>
      <c r="L165" s="792"/>
      <c r="M165" s="792"/>
      <c r="N165" s="792"/>
      <c r="O165" s="792"/>
      <c r="P165" s="792"/>
      <c r="Q165" s="792"/>
      <c r="R165" s="792"/>
      <c r="S165" s="792"/>
      <c r="T165" s="792"/>
      <c r="U165" s="792"/>
      <c r="V165" s="792"/>
      <c r="W165" s="792"/>
      <c r="X165" s="792"/>
      <c r="Y165" s="792"/>
      <c r="Z165" s="792"/>
      <c r="AA165" s="792"/>
      <c r="AB165" s="792"/>
      <c r="AC165" s="792"/>
      <c r="AD165" s="792"/>
      <c r="AE165" s="792"/>
      <c r="AF165" s="792"/>
      <c r="AG165" s="792"/>
      <c r="AH165" s="792"/>
      <c r="AI165" s="792"/>
      <c r="AJ165" s="677"/>
    </row>
    <row r="166" spans="1:46" s="61" customFormat="1" ht="15.75" customHeight="1">
      <c r="A166" s="822"/>
      <c r="B166" s="823"/>
      <c r="C166" s="823"/>
      <c r="D166" s="824"/>
      <c r="E166" s="524"/>
      <c r="F166" s="815" t="s">
        <v>412</v>
      </c>
      <c r="G166" s="815"/>
      <c r="H166" s="815"/>
      <c r="I166" s="815"/>
      <c r="J166" s="815"/>
      <c r="K166" s="815"/>
      <c r="L166" s="815"/>
      <c r="M166" s="815"/>
      <c r="N166" s="815"/>
      <c r="O166" s="815"/>
      <c r="P166" s="815"/>
      <c r="Q166" s="815"/>
      <c r="R166" s="815"/>
      <c r="S166" s="815"/>
      <c r="T166" s="815"/>
      <c r="U166" s="815"/>
      <c r="V166" s="815"/>
      <c r="W166" s="815"/>
      <c r="X166" s="815"/>
      <c r="Y166" s="815"/>
      <c r="Z166" s="815"/>
      <c r="AA166" s="815"/>
      <c r="AB166" s="815"/>
      <c r="AC166" s="815"/>
      <c r="AD166" s="815"/>
      <c r="AE166" s="815"/>
      <c r="AF166" s="815"/>
      <c r="AG166" s="815"/>
      <c r="AH166" s="815"/>
      <c r="AI166" s="815"/>
      <c r="AJ166" s="911"/>
    </row>
    <row r="167" spans="1:46" s="61" customFormat="1" ht="13.5" customHeight="1">
      <c r="A167" s="816" t="s">
        <v>424</v>
      </c>
      <c r="B167" s="817"/>
      <c r="C167" s="817"/>
      <c r="D167" s="818"/>
      <c r="E167" s="525"/>
      <c r="F167" s="792" t="s">
        <v>413</v>
      </c>
      <c r="G167" s="792"/>
      <c r="H167" s="792"/>
      <c r="I167" s="792"/>
      <c r="J167" s="792"/>
      <c r="K167" s="792"/>
      <c r="L167" s="792"/>
      <c r="M167" s="792"/>
      <c r="N167" s="792"/>
      <c r="O167" s="792"/>
      <c r="P167" s="792"/>
      <c r="Q167" s="792"/>
      <c r="R167" s="792"/>
      <c r="S167" s="792"/>
      <c r="T167" s="792"/>
      <c r="U167" s="792"/>
      <c r="V167" s="792"/>
      <c r="W167" s="792"/>
      <c r="X167" s="792"/>
      <c r="Y167" s="792"/>
      <c r="Z167" s="792"/>
      <c r="AA167" s="792"/>
      <c r="AB167" s="792"/>
      <c r="AC167" s="792"/>
      <c r="AD167" s="792"/>
      <c r="AE167" s="792"/>
      <c r="AF167" s="792"/>
      <c r="AG167" s="792"/>
      <c r="AH167" s="792"/>
      <c r="AI167" s="792"/>
      <c r="AJ167" s="675"/>
    </row>
    <row r="168" spans="1:46" s="61" customFormat="1" ht="21" customHeight="1">
      <c r="A168" s="819"/>
      <c r="B168" s="820"/>
      <c r="C168" s="820"/>
      <c r="D168" s="821"/>
      <c r="E168" s="520"/>
      <c r="F168" s="791" t="s">
        <v>414</v>
      </c>
      <c r="G168" s="791"/>
      <c r="H168" s="791"/>
      <c r="I168" s="791"/>
      <c r="J168" s="791"/>
      <c r="K168" s="791"/>
      <c r="L168" s="791"/>
      <c r="M168" s="791"/>
      <c r="N168" s="791"/>
      <c r="O168" s="791"/>
      <c r="P168" s="791"/>
      <c r="Q168" s="791"/>
      <c r="R168" s="791"/>
      <c r="S168" s="791"/>
      <c r="T168" s="791"/>
      <c r="U168" s="791"/>
      <c r="V168" s="791"/>
      <c r="W168" s="791"/>
      <c r="X168" s="791"/>
      <c r="Y168" s="791"/>
      <c r="Z168" s="791"/>
      <c r="AA168" s="791"/>
      <c r="AB168" s="791"/>
      <c r="AC168" s="791"/>
      <c r="AD168" s="791"/>
      <c r="AE168" s="791"/>
      <c r="AF168" s="791"/>
      <c r="AG168" s="791"/>
      <c r="AH168" s="791"/>
      <c r="AI168" s="791"/>
      <c r="AJ168" s="521"/>
    </row>
    <row r="169" spans="1:46" s="61" customFormat="1" ht="13.5" customHeight="1">
      <c r="A169" s="819"/>
      <c r="B169" s="820"/>
      <c r="C169" s="820"/>
      <c r="D169" s="821"/>
      <c r="E169" s="520"/>
      <c r="F169" s="791" t="s">
        <v>415</v>
      </c>
      <c r="G169" s="791"/>
      <c r="H169" s="791"/>
      <c r="I169" s="791"/>
      <c r="J169" s="791"/>
      <c r="K169" s="791"/>
      <c r="L169" s="791"/>
      <c r="M169" s="791"/>
      <c r="N169" s="791"/>
      <c r="O169" s="791"/>
      <c r="P169" s="791"/>
      <c r="Q169" s="791"/>
      <c r="R169" s="791"/>
      <c r="S169" s="791"/>
      <c r="T169" s="791"/>
      <c r="U169" s="791"/>
      <c r="V169" s="791"/>
      <c r="W169" s="791"/>
      <c r="X169" s="791"/>
      <c r="Y169" s="791"/>
      <c r="Z169" s="791"/>
      <c r="AA169" s="791"/>
      <c r="AB169" s="791"/>
      <c r="AC169" s="791"/>
      <c r="AD169" s="791"/>
      <c r="AE169" s="791"/>
      <c r="AF169" s="791"/>
      <c r="AG169" s="791"/>
      <c r="AH169" s="791"/>
      <c r="AI169" s="791"/>
      <c r="AJ169" s="521"/>
    </row>
    <row r="170" spans="1:46" s="61" customFormat="1" ht="13.5" customHeight="1">
      <c r="A170" s="822"/>
      <c r="B170" s="823"/>
      <c r="C170" s="823"/>
      <c r="D170" s="824"/>
      <c r="E170" s="524"/>
      <c r="F170" s="815" t="s">
        <v>416</v>
      </c>
      <c r="G170" s="815"/>
      <c r="H170" s="815"/>
      <c r="I170" s="815"/>
      <c r="J170" s="815"/>
      <c r="K170" s="815"/>
      <c r="L170" s="815"/>
      <c r="M170" s="815"/>
      <c r="N170" s="815"/>
      <c r="O170" s="815"/>
      <c r="P170" s="815"/>
      <c r="Q170" s="815"/>
      <c r="R170" s="815"/>
      <c r="S170" s="815"/>
      <c r="T170" s="815"/>
      <c r="U170" s="815"/>
      <c r="V170" s="815"/>
      <c r="W170" s="815"/>
      <c r="X170" s="815"/>
      <c r="Y170" s="815"/>
      <c r="Z170" s="815"/>
      <c r="AA170" s="815"/>
      <c r="AB170" s="815"/>
      <c r="AC170" s="815"/>
      <c r="AD170" s="815"/>
      <c r="AE170" s="815"/>
      <c r="AF170" s="815"/>
      <c r="AG170" s="815"/>
      <c r="AH170" s="815"/>
      <c r="AI170" s="815"/>
      <c r="AJ170" s="676"/>
    </row>
    <row r="171" spans="1:46" s="61" customFormat="1" ht="13.5" customHeight="1">
      <c r="A171" s="816" t="s">
        <v>425</v>
      </c>
      <c r="B171" s="817"/>
      <c r="C171" s="817"/>
      <c r="D171" s="818"/>
      <c r="E171" s="525"/>
      <c r="F171" s="1054" t="s">
        <v>417</v>
      </c>
      <c r="G171" s="1054"/>
      <c r="H171" s="1054"/>
      <c r="I171" s="1054"/>
      <c r="J171" s="1054"/>
      <c r="K171" s="1054"/>
      <c r="L171" s="1054"/>
      <c r="M171" s="1054"/>
      <c r="N171" s="1054"/>
      <c r="O171" s="1054"/>
      <c r="P171" s="1054"/>
      <c r="Q171" s="1054"/>
      <c r="R171" s="1054"/>
      <c r="S171" s="1054"/>
      <c r="T171" s="1054"/>
      <c r="U171" s="1054"/>
      <c r="V171" s="1054"/>
      <c r="W171" s="1054"/>
      <c r="X171" s="1054"/>
      <c r="Y171" s="1054"/>
      <c r="Z171" s="1054"/>
      <c r="AA171" s="1054"/>
      <c r="AB171" s="1054"/>
      <c r="AC171" s="1054"/>
      <c r="AD171" s="1054"/>
      <c r="AE171" s="1054"/>
      <c r="AF171" s="1054"/>
      <c r="AG171" s="1054"/>
      <c r="AH171" s="1054"/>
      <c r="AI171" s="1054"/>
      <c r="AJ171" s="1055"/>
      <c r="AK171" s="144"/>
    </row>
    <row r="172" spans="1:46" s="61" customFormat="1" ht="13.5" customHeight="1">
      <c r="A172" s="819"/>
      <c r="B172" s="820"/>
      <c r="C172" s="820"/>
      <c r="D172" s="821"/>
      <c r="E172" s="520"/>
      <c r="F172" s="791" t="s">
        <v>429</v>
      </c>
      <c r="G172" s="791"/>
      <c r="H172" s="791"/>
      <c r="I172" s="791"/>
      <c r="J172" s="791"/>
      <c r="K172" s="791"/>
      <c r="L172" s="791"/>
      <c r="M172" s="791"/>
      <c r="N172" s="791"/>
      <c r="O172" s="791"/>
      <c r="P172" s="791"/>
      <c r="Q172" s="791"/>
      <c r="R172" s="791"/>
      <c r="S172" s="791"/>
      <c r="T172" s="791"/>
      <c r="U172" s="791"/>
      <c r="V172" s="791"/>
      <c r="W172" s="791"/>
      <c r="X172" s="791"/>
      <c r="Y172" s="791"/>
      <c r="Z172" s="791"/>
      <c r="AA172" s="791"/>
      <c r="AB172" s="791"/>
      <c r="AC172" s="791"/>
      <c r="AD172" s="791"/>
      <c r="AE172" s="791"/>
      <c r="AF172" s="791"/>
      <c r="AG172" s="791"/>
      <c r="AH172" s="791"/>
      <c r="AI172" s="791"/>
      <c r="AJ172" s="521"/>
      <c r="AK172" s="146"/>
    </row>
    <row r="173" spans="1:46" s="61" customFormat="1" ht="13.5" customHeight="1">
      <c r="A173" s="819"/>
      <c r="B173" s="820"/>
      <c r="C173" s="820"/>
      <c r="D173" s="821"/>
      <c r="E173" s="520"/>
      <c r="F173" s="791" t="s">
        <v>418</v>
      </c>
      <c r="G173" s="791"/>
      <c r="H173" s="791"/>
      <c r="I173" s="791"/>
      <c r="J173" s="791"/>
      <c r="K173" s="791"/>
      <c r="L173" s="791"/>
      <c r="M173" s="791"/>
      <c r="N173" s="791"/>
      <c r="O173" s="791"/>
      <c r="P173" s="791"/>
      <c r="Q173" s="791"/>
      <c r="R173" s="791"/>
      <c r="S173" s="791"/>
      <c r="T173" s="791"/>
      <c r="U173" s="791"/>
      <c r="V173" s="791"/>
      <c r="W173" s="791"/>
      <c r="X173" s="791"/>
      <c r="Y173" s="791"/>
      <c r="Z173" s="791"/>
      <c r="AA173" s="791"/>
      <c r="AB173" s="791"/>
      <c r="AC173" s="791"/>
      <c r="AD173" s="791"/>
      <c r="AE173" s="791"/>
      <c r="AF173" s="791"/>
      <c r="AG173" s="791"/>
      <c r="AH173" s="791"/>
      <c r="AI173" s="791"/>
      <c r="AJ173" s="521"/>
      <c r="AK173" s="146"/>
    </row>
    <row r="174" spans="1:46" s="61" customFormat="1" ht="13.5" customHeight="1" thickBot="1">
      <c r="A174" s="822"/>
      <c r="B174" s="823"/>
      <c r="C174" s="823"/>
      <c r="D174" s="824"/>
      <c r="E174" s="526"/>
      <c r="F174" s="1053" t="s">
        <v>419</v>
      </c>
      <c r="G174" s="1053"/>
      <c r="H174" s="1053"/>
      <c r="I174" s="1053"/>
      <c r="J174" s="1053"/>
      <c r="K174" s="1053"/>
      <c r="L174" s="1053"/>
      <c r="M174" s="1053"/>
      <c r="N174" s="1053"/>
      <c r="O174" s="1053"/>
      <c r="P174" s="1053"/>
      <c r="Q174" s="1053"/>
      <c r="R174" s="1053"/>
      <c r="S174" s="1053"/>
      <c r="T174" s="1053"/>
      <c r="U174" s="1053"/>
      <c r="V174" s="1053"/>
      <c r="W174" s="1053"/>
      <c r="X174" s="1053"/>
      <c r="Y174" s="1053"/>
      <c r="Z174" s="1053"/>
      <c r="AA174" s="1053"/>
      <c r="AB174" s="1053"/>
      <c r="AC174" s="1053"/>
      <c r="AD174" s="1053"/>
      <c r="AE174" s="1053"/>
      <c r="AF174" s="1053"/>
      <c r="AG174" s="1053"/>
      <c r="AH174" s="1053"/>
      <c r="AI174" s="1053"/>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3.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899" t="s">
        <v>41</v>
      </c>
      <c r="B179" s="900"/>
      <c r="C179" s="900"/>
      <c r="D179" s="901"/>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02"/>
      <c r="B180" s="903"/>
      <c r="C180" s="903"/>
      <c r="D180" s="904"/>
      <c r="E180" s="538"/>
      <c r="F180" s="791" t="s">
        <v>86</v>
      </c>
      <c r="G180" s="791"/>
      <c r="H180" s="791"/>
      <c r="I180" s="791"/>
      <c r="J180" s="791"/>
      <c r="K180" s="791"/>
      <c r="L180" s="791"/>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05" t="s">
        <v>42</v>
      </c>
      <c r="B181" s="906"/>
      <c r="C181" s="906"/>
      <c r="D181" s="907"/>
      <c r="E181" s="538"/>
      <c r="F181" s="793" t="s">
        <v>44</v>
      </c>
      <c r="G181" s="793"/>
      <c r="H181" s="793"/>
      <c r="I181" s="793"/>
      <c r="J181" s="793"/>
      <c r="K181" s="793"/>
      <c r="L181" s="793"/>
      <c r="M181" s="793"/>
      <c r="N181" s="793"/>
      <c r="O181" s="793"/>
      <c r="P181" s="793"/>
      <c r="Q181" s="793"/>
      <c r="R181" s="793"/>
      <c r="S181" s="793"/>
      <c r="T181" s="79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08"/>
      <c r="B182" s="909"/>
      <c r="C182" s="909"/>
      <c r="D182" s="910"/>
      <c r="E182" s="544"/>
      <c r="F182" s="545" t="s">
        <v>70</v>
      </c>
      <c r="G182" s="545"/>
      <c r="H182" s="1056"/>
      <c r="I182" s="1056"/>
      <c r="J182" s="1056"/>
      <c r="K182" s="1056"/>
      <c r="L182" s="1056"/>
      <c r="M182" s="1056"/>
      <c r="N182" s="1056"/>
      <c r="O182" s="1056"/>
      <c r="P182" s="1056"/>
      <c r="Q182" s="1056"/>
      <c r="R182" s="1056"/>
      <c r="S182" s="1056"/>
      <c r="T182" s="1056"/>
      <c r="U182" s="1056"/>
      <c r="V182" s="1056"/>
      <c r="W182" s="1056"/>
      <c r="X182" s="1056"/>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3.5" thickBot="1">
      <c r="A185" s="551"/>
      <c r="B185" s="893" t="s">
        <v>117</v>
      </c>
      <c r="C185" s="894"/>
      <c r="D185" s="894"/>
      <c r="E185" s="894"/>
      <c r="F185" s="894"/>
      <c r="G185" s="894"/>
      <c r="H185" s="894"/>
      <c r="I185" s="894"/>
      <c r="J185" s="894"/>
      <c r="K185" s="894"/>
      <c r="L185" s="894"/>
      <c r="M185" s="894"/>
      <c r="N185" s="894"/>
      <c r="O185" s="894"/>
      <c r="P185" s="894"/>
      <c r="Q185" s="894"/>
      <c r="R185" s="894"/>
      <c r="S185" s="894"/>
      <c r="T185" s="894"/>
      <c r="U185" s="894"/>
      <c r="V185" s="894"/>
      <c r="W185" s="894"/>
      <c r="X185" s="894"/>
      <c r="Y185" s="895"/>
      <c r="Z185" s="888" t="s">
        <v>78</v>
      </c>
      <c r="AA185" s="888"/>
      <c r="AB185" s="888"/>
      <c r="AC185" s="888"/>
      <c r="AD185" s="888"/>
      <c r="AE185" s="888"/>
      <c r="AF185" s="888"/>
      <c r="AG185" s="888"/>
      <c r="AH185" s="889"/>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896" t="s">
        <v>80</v>
      </c>
      <c r="AA186" s="897"/>
      <c r="AB186" s="897"/>
      <c r="AC186" s="897"/>
      <c r="AD186" s="897"/>
      <c r="AE186" s="897"/>
      <c r="AF186" s="897"/>
      <c r="AG186" s="897"/>
      <c r="AH186" s="898"/>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890" t="s">
        <v>81</v>
      </c>
      <c r="AA187" s="891"/>
      <c r="AB187" s="891"/>
      <c r="AC187" s="891"/>
      <c r="AD187" s="891"/>
      <c r="AE187" s="891"/>
      <c r="AF187" s="891"/>
      <c r="AG187" s="891"/>
      <c r="AH187" s="892"/>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890" t="s">
        <v>294</v>
      </c>
      <c r="AA188" s="891"/>
      <c r="AB188" s="891"/>
      <c r="AC188" s="891"/>
      <c r="AD188" s="891"/>
      <c r="AE188" s="891"/>
      <c r="AF188" s="891"/>
      <c r="AG188" s="891"/>
      <c r="AH188" s="892"/>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890" t="s">
        <v>317</v>
      </c>
      <c r="AA189" s="891"/>
      <c r="AB189" s="891"/>
      <c r="AC189" s="891"/>
      <c r="AD189" s="891"/>
      <c r="AE189" s="891"/>
      <c r="AF189" s="891"/>
      <c r="AG189" s="891"/>
      <c r="AH189" s="892"/>
      <c r="AI189" s="551"/>
      <c r="AJ189" s="552"/>
      <c r="AK189" s="59"/>
    </row>
    <row r="190" spans="1:46" ht="25.5" customHeight="1">
      <c r="A190" s="551"/>
      <c r="B190" s="558"/>
      <c r="C190" s="883" t="s">
        <v>185</v>
      </c>
      <c r="D190" s="883"/>
      <c r="E190" s="883"/>
      <c r="F190" s="883"/>
      <c r="G190" s="883"/>
      <c r="H190" s="883"/>
      <c r="I190" s="883"/>
      <c r="J190" s="883"/>
      <c r="K190" s="883"/>
      <c r="L190" s="883"/>
      <c r="M190" s="883"/>
      <c r="N190" s="883"/>
      <c r="O190" s="883"/>
      <c r="P190" s="883"/>
      <c r="Q190" s="883"/>
      <c r="R190" s="883"/>
      <c r="S190" s="883"/>
      <c r="T190" s="883"/>
      <c r="U190" s="883"/>
      <c r="V190" s="883"/>
      <c r="W190" s="883"/>
      <c r="X190" s="883"/>
      <c r="Y190" s="884"/>
      <c r="Z190" s="885" t="s">
        <v>187</v>
      </c>
      <c r="AA190" s="886"/>
      <c r="AB190" s="886"/>
      <c r="AC190" s="886"/>
      <c r="AD190" s="886"/>
      <c r="AE190" s="886"/>
      <c r="AF190" s="886"/>
      <c r="AG190" s="886"/>
      <c r="AH190" s="887"/>
      <c r="AI190" s="551"/>
      <c r="AJ190" s="552"/>
      <c r="AK190" s="59"/>
    </row>
    <row r="191" spans="1:46" ht="25.5" customHeight="1">
      <c r="A191" s="551"/>
      <c r="B191" s="558"/>
      <c r="C191" s="883" t="s">
        <v>186</v>
      </c>
      <c r="D191" s="883"/>
      <c r="E191" s="883"/>
      <c r="F191" s="883"/>
      <c r="G191" s="883"/>
      <c r="H191" s="883"/>
      <c r="I191" s="883"/>
      <c r="J191" s="883"/>
      <c r="K191" s="883"/>
      <c r="L191" s="883"/>
      <c r="M191" s="883"/>
      <c r="N191" s="883"/>
      <c r="O191" s="883"/>
      <c r="P191" s="883"/>
      <c r="Q191" s="883"/>
      <c r="R191" s="883"/>
      <c r="S191" s="883"/>
      <c r="T191" s="883"/>
      <c r="U191" s="883"/>
      <c r="V191" s="883"/>
      <c r="W191" s="883"/>
      <c r="X191" s="883"/>
      <c r="Y191" s="884"/>
      <c r="Z191" s="804" t="s">
        <v>188</v>
      </c>
      <c r="AA191" s="805"/>
      <c r="AB191" s="805"/>
      <c r="AC191" s="805"/>
      <c r="AD191" s="805"/>
      <c r="AE191" s="805"/>
      <c r="AF191" s="805"/>
      <c r="AG191" s="805"/>
      <c r="AH191" s="806"/>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879" t="s">
        <v>79</v>
      </c>
      <c r="AA192" s="880"/>
      <c r="AB192" s="880"/>
      <c r="AC192" s="880"/>
      <c r="AD192" s="880"/>
      <c r="AE192" s="880"/>
      <c r="AF192" s="880"/>
      <c r="AG192" s="880"/>
      <c r="AH192" s="881"/>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882" t="s">
        <v>196</v>
      </c>
      <c r="D195" s="882"/>
      <c r="E195" s="882"/>
      <c r="F195" s="882"/>
      <c r="G195" s="882"/>
      <c r="H195" s="882"/>
      <c r="I195" s="882"/>
      <c r="J195" s="882"/>
      <c r="K195" s="882"/>
      <c r="L195" s="882"/>
      <c r="M195" s="882"/>
      <c r="N195" s="882"/>
      <c r="O195" s="882"/>
      <c r="P195" s="882"/>
      <c r="Q195" s="882"/>
      <c r="R195" s="882"/>
      <c r="S195" s="882"/>
      <c r="T195" s="882"/>
      <c r="U195" s="882"/>
      <c r="V195" s="882"/>
      <c r="W195" s="882"/>
      <c r="X195" s="882"/>
      <c r="Y195" s="882"/>
      <c r="Z195" s="882"/>
      <c r="AA195" s="882"/>
      <c r="AB195" s="882"/>
      <c r="AC195" s="882"/>
      <c r="AD195" s="882"/>
      <c r="AE195" s="882"/>
      <c r="AF195" s="882"/>
      <c r="AG195" s="882"/>
      <c r="AH195" s="882"/>
      <c r="AI195" s="882"/>
      <c r="AJ195" s="882"/>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20" t="s">
        <v>351</v>
      </c>
      <c r="C198" s="920"/>
      <c r="D198" s="920"/>
      <c r="E198" s="920"/>
      <c r="F198" s="920"/>
      <c r="G198" s="920"/>
      <c r="H198" s="920"/>
      <c r="I198" s="920"/>
      <c r="J198" s="920"/>
      <c r="K198" s="920"/>
      <c r="L198" s="920"/>
      <c r="M198" s="920"/>
      <c r="N198" s="920"/>
      <c r="O198" s="920"/>
      <c r="P198" s="920"/>
      <c r="Q198" s="920"/>
      <c r="R198" s="920"/>
      <c r="S198" s="920"/>
      <c r="T198" s="920"/>
      <c r="U198" s="920"/>
      <c r="V198" s="920"/>
      <c r="W198" s="920"/>
      <c r="X198" s="920"/>
      <c r="Y198" s="920"/>
      <c r="Z198" s="920"/>
      <c r="AA198" s="920"/>
      <c r="AB198" s="920"/>
      <c r="AC198" s="920"/>
      <c r="AD198" s="920"/>
      <c r="AE198" s="920"/>
      <c r="AF198" s="920"/>
      <c r="AG198" s="920"/>
      <c r="AH198" s="920"/>
      <c r="AI198" s="920"/>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21"/>
      <c r="E200" s="922"/>
      <c r="F200" s="578" t="s">
        <v>5</v>
      </c>
      <c r="G200" s="921"/>
      <c r="H200" s="922"/>
      <c r="I200" s="578" t="s">
        <v>4</v>
      </c>
      <c r="J200" s="921"/>
      <c r="K200" s="922"/>
      <c r="L200" s="578" t="s">
        <v>3</v>
      </c>
      <c r="M200" s="579"/>
      <c r="N200" s="923" t="s">
        <v>6</v>
      </c>
      <c r="O200" s="923"/>
      <c r="P200" s="923"/>
      <c r="Q200" s="924" t="str">
        <f>IF(G9="","",G9)</f>
        <v/>
      </c>
      <c r="R200" s="924"/>
      <c r="S200" s="924"/>
      <c r="T200" s="924"/>
      <c r="U200" s="924"/>
      <c r="V200" s="924"/>
      <c r="W200" s="924"/>
      <c r="X200" s="924"/>
      <c r="Y200" s="924"/>
      <c r="Z200" s="924"/>
      <c r="AA200" s="924"/>
      <c r="AB200" s="924"/>
      <c r="AC200" s="924"/>
      <c r="AD200" s="924"/>
      <c r="AE200" s="924"/>
      <c r="AF200" s="924"/>
      <c r="AG200" s="924"/>
      <c r="AH200" s="924"/>
      <c r="AI200" s="924"/>
      <c r="AJ200" s="925"/>
    </row>
    <row r="201" spans="1:36" s="151" customFormat="1" ht="13.5" customHeight="1">
      <c r="A201" s="580"/>
      <c r="B201" s="581"/>
      <c r="C201" s="582"/>
      <c r="D201" s="582"/>
      <c r="E201" s="582"/>
      <c r="F201" s="582"/>
      <c r="G201" s="582"/>
      <c r="H201" s="582"/>
      <c r="I201" s="582"/>
      <c r="J201" s="582"/>
      <c r="K201" s="582"/>
      <c r="L201" s="582"/>
      <c r="M201" s="582"/>
      <c r="N201" s="914" t="s">
        <v>113</v>
      </c>
      <c r="O201" s="914"/>
      <c r="P201" s="914"/>
      <c r="Q201" s="915" t="s">
        <v>114</v>
      </c>
      <c r="R201" s="915"/>
      <c r="S201" s="916"/>
      <c r="T201" s="916"/>
      <c r="U201" s="916"/>
      <c r="V201" s="916"/>
      <c r="W201" s="916"/>
      <c r="X201" s="917" t="s">
        <v>115</v>
      </c>
      <c r="Y201" s="917"/>
      <c r="Z201" s="916"/>
      <c r="AA201" s="916"/>
      <c r="AB201" s="916"/>
      <c r="AC201" s="916"/>
      <c r="AD201" s="916"/>
      <c r="AE201" s="916"/>
      <c r="AF201" s="916"/>
      <c r="AG201" s="916"/>
      <c r="AH201" s="916"/>
      <c r="AI201" s="918"/>
      <c r="AJ201" s="919"/>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6.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xr:uid="{00000000-0002-0000-0200-000000000000}"/>
    <dataValidation imeMode="hiragana" allowBlank="1" showInputMessage="1" showErrorMessage="1" sqref="S89:S92 W202 S201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203200</xdr:colOff>
                    <xdr:row>178</xdr:row>
                    <xdr:rowOff>50800</xdr:rowOff>
                  </from>
                  <to>
                    <xdr:col>5</xdr:col>
                    <xdr:colOff>19050</xdr:colOff>
                    <xdr:row>178</xdr:row>
                    <xdr:rowOff>184150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203200</xdr:colOff>
                    <xdr:row>179</xdr:row>
                    <xdr:rowOff>38100</xdr:rowOff>
                  </from>
                  <to>
                    <xdr:col>5</xdr:col>
                    <xdr:colOff>19050</xdr:colOff>
                    <xdr:row>179</xdr:row>
                    <xdr:rowOff>165100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203200</xdr:colOff>
                    <xdr:row>179</xdr:row>
                    <xdr:rowOff>171450</xdr:rowOff>
                  </from>
                  <to>
                    <xdr:col>5</xdr:col>
                    <xdr:colOff>0</xdr:colOff>
                    <xdr:row>181</xdr:row>
                    <xdr:rowOff>31750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203200</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31750</xdr:rowOff>
                  </from>
                  <to>
                    <xdr:col>19</xdr:col>
                    <xdr:colOff>31750</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184150</xdr:colOff>
                    <xdr:row>18</xdr:row>
                    <xdr:rowOff>12700</xdr:rowOff>
                  </from>
                  <to>
                    <xdr:col>20</xdr:col>
                    <xdr:colOff>0</xdr:colOff>
                    <xdr:row>19</xdr:row>
                    <xdr:rowOff>12700</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12700</xdr:rowOff>
                  </from>
                  <to>
                    <xdr:col>3</xdr:col>
                    <xdr:colOff>38100</xdr:colOff>
                    <xdr:row>19</xdr:row>
                    <xdr:rowOff>12700</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31750</xdr:colOff>
                    <xdr:row>90</xdr:row>
                    <xdr:rowOff>222250</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222250</xdr:rowOff>
                  </from>
                  <to>
                    <xdr:col>5</xdr:col>
                    <xdr:colOff>31750</xdr:colOff>
                    <xdr:row>89</xdr:row>
                    <xdr:rowOff>12700</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222250</xdr:rowOff>
                  </from>
                  <to>
                    <xdr:col>9</xdr:col>
                    <xdr:colOff>31750</xdr:colOff>
                    <xdr:row>89</xdr:row>
                    <xdr:rowOff>12700</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222250</xdr:rowOff>
                  </from>
                  <to>
                    <xdr:col>15</xdr:col>
                    <xdr:colOff>31750</xdr:colOff>
                    <xdr:row>89</xdr:row>
                    <xdr:rowOff>12700</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222250</xdr:rowOff>
                  </from>
                  <to>
                    <xdr:col>22</xdr:col>
                    <xdr:colOff>31750</xdr:colOff>
                    <xdr:row>89</xdr:row>
                    <xdr:rowOff>12700</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222250</xdr:rowOff>
                  </from>
                  <to>
                    <xdr:col>26</xdr:col>
                    <xdr:colOff>31750</xdr:colOff>
                    <xdr:row>89</xdr:row>
                    <xdr:rowOff>12700</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184150</xdr:colOff>
                    <xdr:row>90</xdr:row>
                    <xdr:rowOff>0</xdr:rowOff>
                  </from>
                  <to>
                    <xdr:col>11</xdr:col>
                    <xdr:colOff>38100</xdr:colOff>
                    <xdr:row>90</xdr:row>
                    <xdr:rowOff>222250</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165100</xdr:colOff>
                    <xdr:row>90</xdr:row>
                    <xdr:rowOff>0</xdr:rowOff>
                  </from>
                  <to>
                    <xdr:col>18</xdr:col>
                    <xdr:colOff>19050</xdr:colOff>
                    <xdr:row>90</xdr:row>
                    <xdr:rowOff>222250</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184150</xdr:colOff>
                    <xdr:row>95</xdr:row>
                    <xdr:rowOff>0</xdr:rowOff>
                  </from>
                  <to>
                    <xdr:col>22</xdr:col>
                    <xdr:colOff>38100</xdr:colOff>
                    <xdr:row>95</xdr:row>
                    <xdr:rowOff>222250</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184150</xdr:colOff>
                    <xdr:row>95</xdr:row>
                    <xdr:rowOff>0</xdr:rowOff>
                  </from>
                  <to>
                    <xdr:col>26</xdr:col>
                    <xdr:colOff>38100</xdr:colOff>
                    <xdr:row>95</xdr:row>
                    <xdr:rowOff>222250</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31750</xdr:colOff>
                    <xdr:row>101</xdr:row>
                    <xdr:rowOff>127000</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184150</xdr:colOff>
                    <xdr:row>99</xdr:row>
                    <xdr:rowOff>838200</xdr:rowOff>
                  </from>
                  <to>
                    <xdr:col>14</xdr:col>
                    <xdr:colOff>38100</xdr:colOff>
                    <xdr:row>101</xdr:row>
                    <xdr:rowOff>127000</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184150</xdr:colOff>
                    <xdr:row>99</xdr:row>
                    <xdr:rowOff>838200</xdr:rowOff>
                  </from>
                  <to>
                    <xdr:col>21</xdr:col>
                    <xdr:colOff>38100</xdr:colOff>
                    <xdr:row>101</xdr:row>
                    <xdr:rowOff>127000</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31750</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31750</xdr:colOff>
                    <xdr:row>103</xdr:row>
                    <xdr:rowOff>31750</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31750</xdr:colOff>
                    <xdr:row>103</xdr:row>
                    <xdr:rowOff>31750</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184150</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184150</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184150</xdr:colOff>
                    <xdr:row>103</xdr:row>
                    <xdr:rowOff>171450</xdr:rowOff>
                  </from>
                  <to>
                    <xdr:col>11</xdr:col>
                    <xdr:colOff>38100</xdr:colOff>
                    <xdr:row>105</xdr:row>
                    <xdr:rowOff>31750</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31750</xdr:colOff>
                    <xdr:row>105</xdr:row>
                    <xdr:rowOff>31750</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146050</xdr:rowOff>
                  </from>
                  <to>
                    <xdr:col>21</xdr:col>
                    <xdr:colOff>31750</xdr:colOff>
                    <xdr:row>111</xdr:row>
                    <xdr:rowOff>31750</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146050</xdr:rowOff>
                  </from>
                  <to>
                    <xdr:col>25</xdr:col>
                    <xdr:colOff>31750</xdr:colOff>
                    <xdr:row>111</xdr:row>
                    <xdr:rowOff>31750</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203200</xdr:colOff>
                    <xdr:row>101</xdr:row>
                    <xdr:rowOff>323850</xdr:rowOff>
                  </from>
                  <to>
                    <xdr:col>5</xdr:col>
                    <xdr:colOff>19050</xdr:colOff>
                    <xdr:row>103</xdr:row>
                    <xdr:rowOff>31750</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31750</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184150</xdr:colOff>
                    <xdr:row>139</xdr:row>
                    <xdr:rowOff>323850</xdr:rowOff>
                  </from>
                  <to>
                    <xdr:col>11</xdr:col>
                    <xdr:colOff>0</xdr:colOff>
                    <xdr:row>141</xdr:row>
                    <xdr:rowOff>31750</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184150</xdr:colOff>
                    <xdr:row>141</xdr:row>
                    <xdr:rowOff>88900</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184150</xdr:colOff>
                    <xdr:row>142</xdr:row>
                    <xdr:rowOff>31750</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31750</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88900</xdr:rowOff>
                  </from>
                  <to>
                    <xdr:col>29</xdr:col>
                    <xdr:colOff>0</xdr:colOff>
                    <xdr:row>130</xdr:row>
                    <xdr:rowOff>50800</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165100</xdr:colOff>
                    <xdr:row>128</xdr:row>
                    <xdr:rowOff>88900</xdr:rowOff>
                  </from>
                  <to>
                    <xdr:col>32</xdr:col>
                    <xdr:colOff>184150</xdr:colOff>
                    <xdr:row>130</xdr:row>
                    <xdr:rowOff>50800</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184150</xdr:colOff>
                    <xdr:row>133</xdr:row>
                    <xdr:rowOff>165100</xdr:rowOff>
                  </from>
                  <to>
                    <xdr:col>11</xdr:col>
                    <xdr:colOff>12700</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222250</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165100</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31750</xdr:rowOff>
                  </from>
                  <to>
                    <xdr:col>19</xdr:col>
                    <xdr:colOff>31750</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31750</xdr:colOff>
                    <xdr:row>180</xdr:row>
                    <xdr:rowOff>165100</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50800</xdr:colOff>
                    <xdr:row>181</xdr:row>
                    <xdr:rowOff>165100</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50800</xdr:colOff>
                    <xdr:row>88</xdr:row>
                    <xdr:rowOff>31750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127000</xdr:rowOff>
                  </from>
                  <to>
                    <xdr:col>33</xdr:col>
                    <xdr:colOff>50800</xdr:colOff>
                    <xdr:row>99</xdr:row>
                    <xdr:rowOff>31750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50800</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146050</xdr:rowOff>
                  </from>
                  <to>
                    <xdr:col>33</xdr:col>
                    <xdr:colOff>50800</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184150</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12700</xdr:rowOff>
                  </from>
                  <to>
                    <xdr:col>11</xdr:col>
                    <xdr:colOff>31750</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184150</xdr:colOff>
                    <xdr:row>63</xdr:row>
                    <xdr:rowOff>12700</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184150</xdr:colOff>
                    <xdr:row>65</xdr:row>
                    <xdr:rowOff>12700</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184150</xdr:colOff>
                    <xdr:row>67</xdr:row>
                    <xdr:rowOff>12700</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31750</xdr:colOff>
                    <xdr:row>72</xdr:row>
                    <xdr:rowOff>31750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222250</xdr:rowOff>
                  </from>
                  <to>
                    <xdr:col>3</xdr:col>
                    <xdr:colOff>31750</xdr:colOff>
                    <xdr:row>73</xdr:row>
                    <xdr:rowOff>12700</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31750</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31750</xdr:colOff>
                    <xdr:row>74</xdr:row>
                    <xdr:rowOff>222250</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50800</xdr:rowOff>
                  </from>
                  <to>
                    <xdr:col>2</xdr:col>
                    <xdr:colOff>19050</xdr:colOff>
                    <xdr:row>189</xdr:row>
                    <xdr:rowOff>279400</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50800</xdr:rowOff>
                  </from>
                  <to>
                    <xdr:col>2</xdr:col>
                    <xdr:colOff>19050</xdr:colOff>
                    <xdr:row>190</xdr:row>
                    <xdr:rowOff>279400</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184150</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184150</xdr:colOff>
                    <xdr:row>152</xdr:row>
                    <xdr:rowOff>12700</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184150</xdr:colOff>
                    <xdr:row>153</xdr:row>
                    <xdr:rowOff>12700</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184150</xdr:colOff>
                    <xdr:row>154</xdr:row>
                    <xdr:rowOff>12700</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184150</xdr:colOff>
                    <xdr:row>154</xdr:row>
                    <xdr:rowOff>184150</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184150</xdr:colOff>
                    <xdr:row>156</xdr:row>
                    <xdr:rowOff>12700</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184150</xdr:colOff>
                    <xdr:row>157</xdr:row>
                    <xdr:rowOff>12700</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184150</xdr:colOff>
                    <xdr:row>157</xdr:row>
                    <xdr:rowOff>184150</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184150</xdr:colOff>
                    <xdr:row>159</xdr:row>
                    <xdr:rowOff>12700</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184150</xdr:colOff>
                    <xdr:row>159</xdr:row>
                    <xdr:rowOff>184150</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184150</xdr:colOff>
                    <xdr:row>161</xdr:row>
                    <xdr:rowOff>12700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184150</xdr:colOff>
                    <xdr:row>162</xdr:row>
                    <xdr:rowOff>12700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184150</xdr:colOff>
                    <xdr:row>162</xdr:row>
                    <xdr:rowOff>184150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184150</xdr:colOff>
                    <xdr:row>163</xdr:row>
                    <xdr:rowOff>184150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184150</xdr:colOff>
                    <xdr:row>165</xdr:row>
                    <xdr:rowOff>12700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184150</xdr:colOff>
                    <xdr:row>165</xdr:row>
                    <xdr:rowOff>184150</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184150</xdr:colOff>
                    <xdr:row>167</xdr:row>
                    <xdr:rowOff>12700</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184150</xdr:colOff>
                    <xdr:row>167</xdr:row>
                    <xdr:rowOff>184150</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184150</xdr:colOff>
                    <xdr:row>169</xdr:row>
                    <xdr:rowOff>12700</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184150</xdr:colOff>
                    <xdr:row>170</xdr:row>
                    <xdr:rowOff>12700</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184150</xdr:colOff>
                    <xdr:row>171</xdr:row>
                    <xdr:rowOff>12700</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184150</xdr:colOff>
                    <xdr:row>172</xdr:row>
                    <xdr:rowOff>12700</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184150</xdr:colOff>
                    <xdr:row>173</xdr:row>
                    <xdr:rowOff>12700</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184150</xdr:colOff>
                    <xdr:row>174</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77" zoomScaleNormal="85" zoomScaleSheetLayoutView="130" zoomScalePageLayoutView="70" workbookViewId="0">
      <selection activeCell="S12" sqref="S12:T12"/>
    </sheetView>
  </sheetViews>
  <sheetFormatPr defaultColWidth="2.453125" defaultRowHeight="13"/>
  <cols>
    <col min="1" max="1" width="5.6328125" style="58" customWidth="1"/>
    <col min="2" max="11" width="2.6328125" style="58" customWidth="1"/>
    <col min="12" max="13" width="11.7265625" style="58" customWidth="1"/>
    <col min="14" max="14" width="16.90625" style="58" customWidth="1"/>
    <col min="15" max="15" width="37.453125" style="58" customWidth="1"/>
    <col min="16" max="16" width="31.36328125" style="58" customWidth="1"/>
    <col min="17" max="17" width="10.6328125" style="58" customWidth="1"/>
    <col min="18" max="18" width="9.6328125" style="58" customWidth="1"/>
    <col min="19" max="19" width="13.6328125" style="58" customWidth="1"/>
    <col min="20" max="20" width="10" style="58" customWidth="1"/>
    <col min="21" max="21" width="6.7265625" style="58" customWidth="1"/>
    <col min="22" max="22" width="4.7265625" style="58" customWidth="1"/>
    <col min="23" max="23" width="3.6328125" style="58" customWidth="1"/>
    <col min="24" max="24" width="3.08984375" style="58" customWidth="1"/>
    <col min="25" max="25" width="3.6328125" style="58" customWidth="1"/>
    <col min="26" max="26" width="8" style="58" customWidth="1"/>
    <col min="27" max="27" width="3.6328125" style="58" customWidth="1"/>
    <col min="28" max="28" width="3.08984375" style="58" customWidth="1"/>
    <col min="29" max="29" width="3.6328125" style="58" customWidth="1"/>
    <col min="30" max="30" width="3.08984375" style="58" customWidth="1"/>
    <col min="31" max="31" width="2.453125" style="58" customWidth="1"/>
    <col min="32" max="32" width="3.453125" style="58" customWidth="1"/>
    <col min="33" max="33" width="5.90625" style="58" customWidth="1"/>
    <col min="34" max="34" width="14.6328125" style="58" customWidth="1"/>
    <col min="35" max="16384" width="2.4531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087" t="s">
        <v>319</v>
      </c>
      <c r="B5" s="1088"/>
      <c r="C5" s="1088"/>
      <c r="D5" s="1088"/>
      <c r="E5" s="1088"/>
      <c r="F5" s="1088"/>
      <c r="G5" s="1088"/>
      <c r="H5" s="1088"/>
      <c r="I5" s="1088"/>
      <c r="J5" s="1088"/>
      <c r="K5" s="1088"/>
      <c r="L5" s="1088"/>
      <c r="M5" s="1088"/>
      <c r="N5" s="1088"/>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085" t="s">
        <v>136</v>
      </c>
      <c r="S7" s="593" t="s">
        <v>47</v>
      </c>
      <c r="T7" s="594"/>
      <c r="U7" s="594"/>
      <c r="V7" s="594"/>
      <c r="W7" s="594"/>
      <c r="X7" s="594"/>
      <c r="Y7" s="594"/>
      <c r="Z7" s="594"/>
      <c r="AA7" s="594"/>
      <c r="AB7" s="594"/>
      <c r="AC7" s="594"/>
      <c r="AD7" s="594"/>
      <c r="AE7" s="594"/>
      <c r="AF7" s="594"/>
      <c r="AG7" s="594"/>
      <c r="AH7" s="595"/>
    </row>
    <row r="8" spans="1:34" ht="14">
      <c r="A8" s="1070"/>
      <c r="B8" s="1074"/>
      <c r="C8" s="1075"/>
      <c r="D8" s="1075"/>
      <c r="E8" s="1075"/>
      <c r="F8" s="1075"/>
      <c r="G8" s="1075"/>
      <c r="H8" s="1075"/>
      <c r="I8" s="1075"/>
      <c r="J8" s="1075"/>
      <c r="K8" s="1076"/>
      <c r="L8" s="1078"/>
      <c r="M8" s="596" t="s">
        <v>231</v>
      </c>
      <c r="N8" s="597"/>
      <c r="O8" s="1080"/>
      <c r="P8" s="1082"/>
      <c r="Q8" s="1084"/>
      <c r="R8" s="1086"/>
      <c r="S8" s="598"/>
      <c r="T8" s="1067" t="s">
        <v>105</v>
      </c>
      <c r="U8" s="1068"/>
      <c r="V8" s="1089" t="s">
        <v>106</v>
      </c>
      <c r="W8" s="1090"/>
      <c r="X8" s="1090"/>
      <c r="Y8" s="1090"/>
      <c r="Z8" s="1090"/>
      <c r="AA8" s="1090"/>
      <c r="AB8" s="1090"/>
      <c r="AC8" s="1090"/>
      <c r="AD8" s="1090"/>
      <c r="AE8" s="1090"/>
      <c r="AF8" s="1090"/>
      <c r="AG8" s="1091"/>
      <c r="AH8" s="599" t="s">
        <v>108</v>
      </c>
    </row>
    <row r="9" spans="1:34" ht="13.5" customHeight="1">
      <c r="A9" s="1070"/>
      <c r="B9" s="1074"/>
      <c r="C9" s="1075"/>
      <c r="D9" s="1075"/>
      <c r="E9" s="1075"/>
      <c r="F9" s="1075"/>
      <c r="G9" s="1075"/>
      <c r="H9" s="1075"/>
      <c r="I9" s="1075"/>
      <c r="J9" s="1075"/>
      <c r="K9" s="1076"/>
      <c r="L9" s="1078"/>
      <c r="M9" s="600"/>
      <c r="N9" s="601"/>
      <c r="O9" s="1080"/>
      <c r="P9" s="1082"/>
      <c r="Q9" s="1084"/>
      <c r="R9" s="1086"/>
      <c r="S9" s="1098" t="s">
        <v>100</v>
      </c>
      <c r="T9" s="1099" t="s">
        <v>223</v>
      </c>
      <c r="U9" s="1101" t="s">
        <v>133</v>
      </c>
      <c r="V9" s="1092" t="s">
        <v>134</v>
      </c>
      <c r="W9" s="1093"/>
      <c r="X9" s="1093"/>
      <c r="Y9" s="1093"/>
      <c r="Z9" s="1093"/>
      <c r="AA9" s="1093"/>
      <c r="AB9" s="1093"/>
      <c r="AC9" s="1093"/>
      <c r="AD9" s="1093"/>
      <c r="AE9" s="1093"/>
      <c r="AF9" s="1093"/>
      <c r="AG9" s="1094"/>
      <c r="AH9" s="1086" t="s">
        <v>242</v>
      </c>
    </row>
    <row r="10" spans="1:34" ht="150" customHeight="1">
      <c r="A10" s="1070"/>
      <c r="B10" s="1074"/>
      <c r="C10" s="1075"/>
      <c r="D10" s="1075"/>
      <c r="E10" s="1075"/>
      <c r="F10" s="1075"/>
      <c r="G10" s="1075"/>
      <c r="H10" s="1075"/>
      <c r="I10" s="1075"/>
      <c r="J10" s="1075"/>
      <c r="K10" s="1076"/>
      <c r="L10" s="1078"/>
      <c r="M10" s="602" t="s">
        <v>232</v>
      </c>
      <c r="N10" s="602" t="s">
        <v>233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xr:uid="{00000000-0009-0000-0000-000003000000}"/>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P1" zoomScale="53" zoomScaleNormal="53" zoomScaleSheetLayoutView="70" workbookViewId="0">
      <selection activeCell="AK12" sqref="AK12"/>
    </sheetView>
  </sheetViews>
  <sheetFormatPr defaultColWidth="2.453125" defaultRowHeight="13"/>
  <cols>
    <col min="1" max="1" width="5.6328125" style="58" customWidth="1"/>
    <col min="2" max="11" width="2.6328125" style="58" customWidth="1"/>
    <col min="12" max="13" width="11.90625" style="58" customWidth="1"/>
    <col min="14" max="14" width="12.6328125" style="58" customWidth="1"/>
    <col min="15" max="15" width="37.453125" style="58" customWidth="1"/>
    <col min="16" max="16" width="31.26953125" style="58" customWidth="1"/>
    <col min="17" max="17" width="10.6328125" style="58" customWidth="1"/>
    <col min="18" max="18" width="9.6328125" style="58" customWidth="1"/>
    <col min="19" max="20" width="13.6328125" style="58" customWidth="1"/>
    <col min="21" max="21" width="6.7265625" style="58" customWidth="1"/>
    <col min="22" max="22" width="31.453125" style="58" customWidth="1"/>
    <col min="23" max="23" width="4.7265625" style="58" bestFit="1" customWidth="1"/>
    <col min="24" max="24" width="3.6328125" style="58" customWidth="1"/>
    <col min="25" max="25" width="3.08984375" style="58" bestFit="1" customWidth="1"/>
    <col min="26" max="26" width="3.6328125" style="58" customWidth="1"/>
    <col min="27" max="27" width="8" style="58" bestFit="1" customWidth="1"/>
    <col min="28" max="28" width="3.6328125" style="58" customWidth="1"/>
    <col min="29" max="29" width="3.08984375" style="58" bestFit="1" customWidth="1"/>
    <col min="30" max="30" width="3.6328125" style="58" customWidth="1"/>
    <col min="31" max="32" width="3.08984375" style="58" customWidth="1"/>
    <col min="33" max="33" width="3.453125" style="58" bestFit="1" customWidth="1"/>
    <col min="34" max="34" width="5.90625" style="58" bestFit="1" customWidth="1"/>
    <col min="35" max="35" width="14.6328125" style="58" customWidth="1"/>
    <col min="36" max="36" width="2.453125" style="58"/>
    <col min="37" max="37" width="6.08984375" style="58" customWidth="1"/>
    <col min="38" max="47" width="8.36328125" style="58" customWidth="1"/>
    <col min="48" max="16384" width="2.4531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108"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70"/>
      <c r="B8" s="1074"/>
      <c r="C8" s="1075"/>
      <c r="D8" s="1075"/>
      <c r="E8" s="1075"/>
      <c r="F8" s="1075"/>
      <c r="G8" s="1075"/>
      <c r="H8" s="1075"/>
      <c r="I8" s="1075"/>
      <c r="J8" s="1075"/>
      <c r="K8" s="1076"/>
      <c r="L8" s="1078"/>
      <c r="M8" s="596" t="s">
        <v>231</v>
      </c>
      <c r="N8" s="597"/>
      <c r="O8" s="1080"/>
      <c r="P8" s="1082"/>
      <c r="Q8" s="1084"/>
      <c r="R8" s="1109"/>
      <c r="S8" s="644"/>
      <c r="T8" s="1104" t="s">
        <v>10</v>
      </c>
      <c r="U8" s="1105"/>
      <c r="V8" s="645" t="s">
        <v>35</v>
      </c>
      <c r="W8" s="1106" t="s">
        <v>29</v>
      </c>
      <c r="X8" s="1107"/>
      <c r="Y8" s="1107"/>
      <c r="Z8" s="1107"/>
      <c r="AA8" s="1107"/>
      <c r="AB8" s="1107"/>
      <c r="AC8" s="1107"/>
      <c r="AD8" s="1107"/>
      <c r="AE8" s="1107"/>
      <c r="AF8" s="1107"/>
      <c r="AG8" s="1107"/>
      <c r="AH8" s="1107"/>
      <c r="AI8" s="646" t="s">
        <v>15</v>
      </c>
      <c r="AJ8" s="214"/>
      <c r="AK8" s="214"/>
      <c r="AL8" s="214"/>
      <c r="AM8" s="214"/>
      <c r="AN8" s="214"/>
      <c r="AO8" s="214"/>
      <c r="AP8" s="214"/>
      <c r="AQ8" s="214"/>
      <c r="AR8" s="214"/>
      <c r="AS8" s="214"/>
      <c r="AT8" s="214"/>
      <c r="AU8" s="214"/>
    </row>
    <row r="9" spans="1:47" ht="13.5" customHeight="1">
      <c r="A9" s="1070"/>
      <c r="B9" s="1074"/>
      <c r="C9" s="1075"/>
      <c r="D9" s="1075"/>
      <c r="E9" s="1075"/>
      <c r="F9" s="1075"/>
      <c r="G9" s="1075"/>
      <c r="H9" s="1075"/>
      <c r="I9" s="1075"/>
      <c r="J9" s="1075"/>
      <c r="K9" s="1076"/>
      <c r="L9" s="1078"/>
      <c r="M9" s="600"/>
      <c r="N9" s="601"/>
      <c r="O9" s="1080"/>
      <c r="P9" s="1082"/>
      <c r="Q9" s="1084"/>
      <c r="R9" s="1109"/>
      <c r="S9" s="1098" t="s">
        <v>118</v>
      </c>
      <c r="T9" s="1112" t="s">
        <v>222</v>
      </c>
      <c r="U9" s="1103" t="s">
        <v>146</v>
      </c>
      <c r="V9" s="1110" t="s">
        <v>87</v>
      </c>
      <c r="W9" s="1092" t="s">
        <v>147</v>
      </c>
      <c r="X9" s="1093"/>
      <c r="Y9" s="1093"/>
      <c r="Z9" s="1093"/>
      <c r="AA9" s="1093"/>
      <c r="AB9" s="1093"/>
      <c r="AC9" s="1093"/>
      <c r="AD9" s="1093"/>
      <c r="AE9" s="1093"/>
      <c r="AF9" s="1093"/>
      <c r="AG9" s="1093"/>
      <c r="AH9" s="1093"/>
      <c r="AI9" s="1086" t="s">
        <v>243</v>
      </c>
      <c r="AJ9" s="214"/>
      <c r="AK9" s="214"/>
      <c r="AL9" s="214"/>
      <c r="AM9" s="214"/>
      <c r="AN9" s="214"/>
      <c r="AO9" s="214"/>
      <c r="AP9" s="214"/>
      <c r="AQ9" s="214"/>
      <c r="AR9" s="214"/>
      <c r="AS9" s="214"/>
      <c r="AT9" s="214"/>
      <c r="AU9" s="214"/>
    </row>
    <row r="10" spans="1:47" ht="150" customHeight="1">
      <c r="A10" s="1070"/>
      <c r="B10" s="1074"/>
      <c r="C10" s="1075"/>
      <c r="D10" s="1075"/>
      <c r="E10" s="1075"/>
      <c r="F10" s="1075"/>
      <c r="G10" s="1075"/>
      <c r="H10" s="1075"/>
      <c r="I10" s="1075"/>
      <c r="J10" s="1075"/>
      <c r="K10" s="1076"/>
      <c r="L10" s="1078"/>
      <c r="M10" s="602" t="s">
        <v>232</v>
      </c>
      <c r="N10" s="602" t="s">
        <v>233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c r="AJ10" s="214"/>
      <c r="AK10" s="214"/>
      <c r="AL10" s="214"/>
      <c r="AM10" s="214"/>
      <c r="AN10" s="214"/>
      <c r="AO10" s="214"/>
      <c r="AP10" s="214"/>
      <c r="AQ10" s="214"/>
      <c r="AR10" s="214"/>
      <c r="AS10" s="214"/>
      <c r="AT10" s="214"/>
      <c r="AU10" s="214"/>
    </row>
    <row r="11" spans="1:47" ht="14.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xr:uid="{00000000-0009-0000-0000-000004000000}"/>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30"/>
  <sheetViews>
    <sheetView topLeftCell="C7" zoomScaleNormal="100" zoomScaleSheetLayoutView="85" workbookViewId="0">
      <selection activeCell="L28" sqref="L28"/>
    </sheetView>
  </sheetViews>
  <sheetFormatPr defaultColWidth="9" defaultRowHeight="13"/>
  <cols>
    <col min="1" max="1" width="21.7265625" style="1" customWidth="1"/>
    <col min="2" max="2" width="20.36328125" style="4" customWidth="1"/>
    <col min="3" max="7" width="6" style="4" customWidth="1"/>
    <col min="8" max="8" width="8.6328125" style="48" customWidth="1"/>
    <col min="9" max="9" width="8.453125" style="48" customWidth="1"/>
    <col min="10" max="10" width="26.90625" style="48" customWidth="1"/>
    <col min="11" max="11" width="29.453125" style="48" bestFit="1" customWidth="1"/>
    <col min="12" max="12" width="65.7265625" style="48" customWidth="1"/>
    <col min="13" max="13" width="17.7265625" style="1" hidden="1" customWidth="1"/>
    <col min="14" max="14" width="9" style="1" hidden="1" customWidth="1"/>
    <col min="15" max="16384" width="9" style="1"/>
  </cols>
  <sheetData>
    <row r="1" spans="1:13" ht="13.5" thickBot="1">
      <c r="A1" s="10" t="s">
        <v>98</v>
      </c>
      <c r="B1" s="10"/>
      <c r="C1" s="10"/>
      <c r="D1" s="10"/>
      <c r="E1" s="10"/>
      <c r="F1" s="10"/>
      <c r="G1" s="10"/>
    </row>
    <row r="2" spans="1:13" s="4" customFormat="1" ht="27.75" customHeight="1">
      <c r="A2" s="1134" t="s">
        <v>30</v>
      </c>
      <c r="B2" s="1126"/>
      <c r="C2" s="1131" t="s">
        <v>97</v>
      </c>
      <c r="D2" s="1132"/>
      <c r="E2" s="1132"/>
      <c r="F2" s="1132"/>
      <c r="G2" s="1133"/>
      <c r="H2" s="1122" t="s">
        <v>362</v>
      </c>
      <c r="I2" s="1123"/>
      <c r="J2" s="1123"/>
      <c r="K2" s="1123"/>
      <c r="L2" s="1124"/>
    </row>
    <row r="3" spans="1:13" ht="39" customHeight="1">
      <c r="A3" s="1135"/>
      <c r="B3" s="1136"/>
      <c r="C3" s="1117" t="s">
        <v>99</v>
      </c>
      <c r="D3" s="1119"/>
      <c r="E3" s="1119"/>
      <c r="F3" s="1119"/>
      <c r="G3" s="1118"/>
      <c r="H3" s="1117" t="s">
        <v>93</v>
      </c>
      <c r="I3" s="1118"/>
      <c r="J3" s="1125" t="s">
        <v>270</v>
      </c>
      <c r="K3" s="1126"/>
      <c r="L3" s="1127"/>
    </row>
    <row r="4" spans="1:13" ht="18" customHeight="1">
      <c r="A4" s="1137"/>
      <c r="B4" s="1129"/>
      <c r="C4" s="19" t="s">
        <v>88</v>
      </c>
      <c r="D4" s="20" t="s">
        <v>89</v>
      </c>
      <c r="E4" s="20" t="s">
        <v>90</v>
      </c>
      <c r="F4" s="20" t="s">
        <v>91</v>
      </c>
      <c r="G4" s="21" t="s">
        <v>92</v>
      </c>
      <c r="H4" s="30" t="s">
        <v>36</v>
      </c>
      <c r="I4" s="29" t="s">
        <v>37</v>
      </c>
      <c r="J4" s="1128"/>
      <c r="K4" s="1129"/>
      <c r="L4" s="1130"/>
    </row>
    <row r="5" spans="1:13" ht="18" customHeight="1">
      <c r="A5" s="1115" t="s">
        <v>31</v>
      </c>
      <c r="B5" s="1116"/>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15" t="s">
        <v>363</v>
      </c>
      <c r="B7" s="1116"/>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15" t="s">
        <v>352</v>
      </c>
      <c r="B8" s="1116"/>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15" t="s">
        <v>32</v>
      </c>
      <c r="B9" s="1116"/>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15" t="s">
        <v>353</v>
      </c>
      <c r="B11" s="1116"/>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15" t="s">
        <v>354</v>
      </c>
      <c r="B12" s="1116"/>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15" t="s">
        <v>355</v>
      </c>
      <c r="B14" s="1116"/>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15" t="s">
        <v>356</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15" t="s">
        <v>357</v>
      </c>
      <c r="B17" s="1116"/>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15" t="s">
        <v>360</v>
      </c>
      <c r="B20" s="1116"/>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15" t="s">
        <v>359</v>
      </c>
      <c r="B22" s="1116"/>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15" t="s">
        <v>358</v>
      </c>
      <c r="B24" s="1116"/>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15" t="s">
        <v>33</v>
      </c>
      <c r="B25" s="1116"/>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0" t="s">
        <v>119</v>
      </c>
      <c r="B27" s="1121"/>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2021-09-14T06:07:35Z</dcterms:modified>
</cp:coreProperties>
</file>